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7440" windowWidth="20730" windowHeight="7020" tabRatio="722" firstSheet="8" activeTab="8"/>
  </bookViews>
  <sheets>
    <sheet name="Module2" sheetId="2204" state="veryHidden" r:id="rId1"/>
    <sheet name="Module3" sheetId="6804" state="veryHidden" r:id="rId2"/>
    <sheet name="Module4" sheetId="2200" state="veryHidden" r:id="rId3"/>
    <sheet name="Module5" sheetId="16" state="veryHidden" r:id="rId4"/>
    <sheet name="Module6" sheetId="5" state="veryHidden" r:id="rId5"/>
    <sheet name="Module7" sheetId="18460" state="veryHidden" r:id="rId6"/>
    <sheet name="Module1" sheetId="428" state="veryHidden" r:id="rId7"/>
    <sheet name="Module8" sheetId="114" state="veryHidden" r:id="rId8"/>
    <sheet name="Sommaire" sheetId="18461" r:id="rId9"/>
    <sheet name="Démographie" sheetId="18467" r:id="rId10"/>
    <sheet name="Pauvreté Précarité Exclusion" sheetId="18469" r:id="rId11"/>
    <sheet name="Immigration-intégration" sheetId="18470" r:id="rId12"/>
    <sheet name="Handicap - dépendance" sheetId="18472" r:id="rId13"/>
    <sheet name="Politique de la ville" sheetId="18473" r:id="rId14"/>
    <sheet name="Aide Sociale Départementale" sheetId="18474" r:id="rId15"/>
    <sheet name="Accueil des personnes âgées" sheetId="18475" r:id="rId16"/>
    <sheet name="Accueil des adultes handicapés" sheetId="18476" r:id="rId17"/>
    <sheet name="Accueil enfants ados handicapés" sheetId="18478" r:id="rId18"/>
    <sheet name="Logement hébergement" sheetId="18479" r:id="rId19"/>
    <sheet name="Jeunesse" sheetId="18480" r:id="rId20"/>
    <sheet name="Sport" sheetId="18481" r:id="rId21"/>
    <sheet name="Diplômes" sheetId="18482" r:id="rId22"/>
    <sheet name="Emploi" sheetId="18483" r:id="rId23"/>
  </sheets>
  <definedNames>
    <definedName name="_xlnm.Print_Titles" localSheetId="16">'Accueil des adultes handicapés'!#REF!</definedName>
    <definedName name="_xlnm.Print_Titles" localSheetId="15">'Accueil des personnes âgées'!#REF!</definedName>
    <definedName name="_xlnm.Print_Titles" localSheetId="17">'Accueil enfants ados handicapés'!#REF!</definedName>
    <definedName name="_xlnm.Print_Titles" localSheetId="14">'Aide Sociale Départementale'!#REF!</definedName>
    <definedName name="_xlnm.Print_Titles" localSheetId="9">Démographie!#REF!</definedName>
    <definedName name="_xlnm.Print_Titles" localSheetId="21">Diplômes!#REF!</definedName>
    <definedName name="_xlnm.Print_Titles" localSheetId="22">Emploi!#REF!</definedName>
    <definedName name="_xlnm.Print_Titles" localSheetId="12">'Handicap - dépendance'!#REF!</definedName>
    <definedName name="_xlnm.Print_Titles" localSheetId="11">'Immigration-intégration'!#REF!</definedName>
    <definedName name="_xlnm.Print_Titles" localSheetId="19">Jeunesse!#REF!</definedName>
    <definedName name="_xlnm.Print_Titles" localSheetId="18">'Logement hébergement'!#REF!</definedName>
    <definedName name="_xlnm.Print_Titles" localSheetId="10">'Pauvreté Précarité Exclusion'!#REF!</definedName>
    <definedName name="_xlnm.Print_Titles" localSheetId="13">'Politique de la ville'!#REF!</definedName>
    <definedName name="_xlnm.Print_Titles" localSheetId="20">Sport!#REF!</definedName>
    <definedName name="_xlnm.Print_Area" localSheetId="16">'Accueil des adultes handicapés'!#REF!</definedName>
    <definedName name="_xlnm.Print_Area" localSheetId="15">'Accueil des personnes âgées'!#REF!</definedName>
    <definedName name="_xlnm.Print_Area" localSheetId="17">'Accueil enfants ados handicapés'!#REF!</definedName>
    <definedName name="_xlnm.Print_Area" localSheetId="14">'Aide Sociale Départementale'!#REF!</definedName>
    <definedName name="_xlnm.Print_Area" localSheetId="9">Démographie!$A$1:$P$109</definedName>
    <definedName name="_xlnm.Print_Area" localSheetId="21">Diplômes!#REF!</definedName>
    <definedName name="_xlnm.Print_Area" localSheetId="22">Emploi!#REF!</definedName>
    <definedName name="_xlnm.Print_Area" localSheetId="12">'Handicap - dépendance'!$A$1:$P$19</definedName>
    <definedName name="_xlnm.Print_Area" localSheetId="11">'Immigration-intégration'!#REF!</definedName>
    <definedName name="_xlnm.Print_Area" localSheetId="19">Jeunesse!#REF!</definedName>
    <definedName name="_xlnm.Print_Area" localSheetId="18">'Logement hébergement'!#REF!</definedName>
    <definedName name="_xlnm.Print_Area" localSheetId="10">'Pauvreté Précarité Exclusion'!$1:$98</definedName>
    <definedName name="_xlnm.Print_Area" localSheetId="13">'Politique de la ville'!#REF!</definedName>
    <definedName name="_xlnm.Print_Area" localSheetId="20">Sport!#REF!</definedName>
  </definedNames>
  <calcPr calcId="145621"/>
</workbook>
</file>

<file path=xl/calcChain.xml><?xml version="1.0" encoding="utf-8"?>
<calcChain xmlns="http://schemas.openxmlformats.org/spreadsheetml/2006/main">
  <c r="O27" i="18483" l="1"/>
  <c r="N27" i="18483"/>
  <c r="M27" i="18483"/>
  <c r="L27" i="18483"/>
  <c r="K27" i="18483"/>
  <c r="J27" i="18483"/>
  <c r="I27" i="18483"/>
  <c r="H27" i="18483"/>
  <c r="G27" i="18483"/>
  <c r="F27" i="18483"/>
  <c r="E27" i="18483"/>
  <c r="D27" i="18483"/>
  <c r="C27" i="18483"/>
  <c r="O21" i="18483"/>
  <c r="N21" i="18483"/>
  <c r="M21" i="18483"/>
  <c r="L21" i="18483"/>
  <c r="K21" i="18483"/>
  <c r="J21" i="18483"/>
  <c r="I21" i="18483"/>
  <c r="H21" i="18483"/>
  <c r="G21" i="18483"/>
  <c r="F21" i="18483"/>
  <c r="E21" i="18483"/>
  <c r="D21" i="18483"/>
  <c r="C21" i="18483"/>
  <c r="O18" i="18483"/>
  <c r="N18" i="18483"/>
  <c r="M18" i="18483"/>
  <c r="L18" i="18483"/>
  <c r="K18" i="18483"/>
  <c r="J18" i="18483"/>
  <c r="I18" i="18483"/>
  <c r="H18" i="18483"/>
  <c r="G18" i="18483"/>
  <c r="F18" i="18483"/>
  <c r="E18" i="18483"/>
  <c r="D18" i="18483"/>
  <c r="C18" i="18483"/>
  <c r="O11" i="18483"/>
  <c r="N11" i="18483"/>
  <c r="M11" i="18483"/>
  <c r="L11" i="18483"/>
  <c r="K11" i="18483"/>
  <c r="J11" i="18483"/>
  <c r="I11" i="18483"/>
  <c r="H11" i="18483"/>
  <c r="G11" i="18483"/>
  <c r="F11" i="18483"/>
  <c r="E11" i="18483"/>
  <c r="D11" i="18483"/>
  <c r="C11" i="18483"/>
  <c r="O21" i="18481"/>
  <c r="N21" i="18481"/>
  <c r="M21" i="18481"/>
  <c r="L21" i="18481"/>
  <c r="K21" i="18481"/>
  <c r="J21" i="18481"/>
  <c r="I21" i="18481"/>
  <c r="H21" i="18481"/>
  <c r="G21" i="18481"/>
  <c r="F21" i="18481"/>
  <c r="E21" i="18481"/>
  <c r="D21" i="18481"/>
  <c r="C21" i="18481"/>
  <c r="O41" i="18479"/>
  <c r="N41" i="18479"/>
  <c r="M41" i="18479"/>
  <c r="L41" i="18479"/>
  <c r="K41" i="18479"/>
  <c r="J41" i="18479"/>
  <c r="I41" i="18479"/>
  <c r="H41" i="18479"/>
  <c r="G41" i="18479"/>
  <c r="F41" i="18479"/>
  <c r="E41" i="18479"/>
  <c r="D41" i="18479"/>
  <c r="C41" i="18479"/>
  <c r="O40" i="18479"/>
  <c r="N40" i="18479"/>
  <c r="M40" i="18479"/>
  <c r="L40" i="18479"/>
  <c r="K40" i="18479"/>
  <c r="J40" i="18479"/>
  <c r="I40" i="18479"/>
  <c r="H40" i="18479"/>
  <c r="G40" i="18479"/>
  <c r="F40" i="18479"/>
  <c r="E40" i="18479"/>
  <c r="D40" i="18479"/>
  <c r="C40" i="18479"/>
  <c r="O39" i="18479"/>
  <c r="N39" i="18479"/>
  <c r="M39" i="18479"/>
  <c r="L39" i="18479"/>
  <c r="K39" i="18479"/>
  <c r="J39" i="18479"/>
  <c r="I39" i="18479"/>
  <c r="H39" i="18479"/>
  <c r="G39" i="18479"/>
  <c r="F39" i="18479"/>
  <c r="E39" i="18479"/>
  <c r="D39" i="18479"/>
  <c r="C39" i="18479"/>
  <c r="O38" i="18479"/>
  <c r="N38" i="18479"/>
  <c r="M38" i="18479"/>
  <c r="L38" i="18479"/>
  <c r="K38" i="18479"/>
  <c r="J38" i="18479"/>
  <c r="I38" i="18479"/>
  <c r="H38" i="18479"/>
  <c r="G38" i="18479"/>
  <c r="F38" i="18479"/>
  <c r="E38" i="18479"/>
  <c r="D38" i="18479"/>
  <c r="C38" i="18479"/>
  <c r="O37" i="18479"/>
  <c r="N37" i="18479"/>
  <c r="M37" i="18479"/>
  <c r="L37" i="18479"/>
  <c r="K37" i="18479"/>
  <c r="J37" i="18479"/>
  <c r="I37" i="18479"/>
  <c r="H37" i="18479"/>
  <c r="G37" i="18479"/>
  <c r="F37" i="18479"/>
  <c r="E37" i="18479"/>
  <c r="D37" i="18479"/>
  <c r="C37" i="18479"/>
  <c r="O36" i="18479"/>
  <c r="N36" i="18479"/>
  <c r="M36" i="18479"/>
  <c r="L36" i="18479"/>
  <c r="K36" i="18479"/>
  <c r="J36" i="18479"/>
  <c r="I36" i="18479"/>
  <c r="H36" i="18479"/>
  <c r="G36" i="18479"/>
  <c r="F36" i="18479"/>
  <c r="E36" i="18479"/>
  <c r="D36" i="18479"/>
  <c r="C36" i="18479"/>
  <c r="O8" i="18473" l="1"/>
  <c r="N8" i="18473"/>
  <c r="M8" i="18473"/>
  <c r="L8" i="18473"/>
  <c r="K8" i="18473"/>
  <c r="J8" i="18473"/>
  <c r="I8" i="18473"/>
  <c r="H8" i="18473"/>
  <c r="G8" i="18473"/>
  <c r="F8" i="18473"/>
  <c r="E8" i="18473"/>
  <c r="D8" i="18473"/>
  <c r="C8" i="18473"/>
  <c r="O16" i="18472"/>
  <c r="N16" i="18472"/>
  <c r="M16" i="18472"/>
  <c r="L16" i="18472"/>
  <c r="K16" i="18472"/>
  <c r="J16" i="18472"/>
  <c r="I16" i="18472"/>
  <c r="H16" i="18472"/>
  <c r="G16" i="18472"/>
  <c r="F16" i="18472"/>
  <c r="E16" i="18472"/>
  <c r="D16" i="18472"/>
  <c r="C16" i="18472"/>
  <c r="O70" i="18469"/>
  <c r="N70" i="18469"/>
  <c r="M70" i="18469"/>
  <c r="L70" i="18469"/>
  <c r="J70" i="18469"/>
  <c r="I70" i="18469"/>
  <c r="H70" i="18469"/>
  <c r="G70" i="18469"/>
  <c r="F70" i="18469"/>
  <c r="E70" i="18469"/>
  <c r="D70" i="18469"/>
  <c r="C70" i="18469"/>
  <c r="O44" i="18469"/>
  <c r="N44" i="18469"/>
  <c r="M44" i="18469"/>
  <c r="L44" i="18469"/>
  <c r="K44" i="18469"/>
  <c r="J44" i="18469"/>
  <c r="I44" i="18469"/>
  <c r="H44" i="18469"/>
  <c r="G44" i="18469"/>
  <c r="F44" i="18469"/>
  <c r="E44" i="18469"/>
  <c r="D44" i="18469"/>
  <c r="C44" i="18469"/>
  <c r="O43" i="18469"/>
  <c r="N43" i="18469"/>
  <c r="M43" i="18469"/>
  <c r="L43" i="18469"/>
  <c r="K43" i="18469"/>
  <c r="J43" i="18469"/>
  <c r="I43" i="18469"/>
  <c r="H43" i="18469"/>
  <c r="G43" i="18469"/>
  <c r="F43" i="18469"/>
  <c r="E43" i="18469"/>
  <c r="D43" i="18469"/>
  <c r="C43" i="18469"/>
  <c r="O42" i="18469"/>
  <c r="N42" i="18469"/>
  <c r="M42" i="18469"/>
  <c r="L42" i="18469"/>
  <c r="K42" i="18469"/>
  <c r="J42" i="18469"/>
  <c r="I42" i="18469"/>
  <c r="H42" i="18469"/>
  <c r="G42" i="18469"/>
  <c r="F42" i="18469"/>
  <c r="E42" i="18469"/>
  <c r="D42" i="18469"/>
  <c r="C42" i="18469"/>
  <c r="O101" i="18467"/>
  <c r="N101" i="18467"/>
  <c r="M101" i="18467"/>
  <c r="L101" i="18467"/>
  <c r="K101" i="18467"/>
  <c r="J101" i="18467"/>
  <c r="I101" i="18467"/>
  <c r="H101" i="18467"/>
  <c r="G101" i="18467"/>
  <c r="F101" i="18467"/>
  <c r="E101" i="18467"/>
  <c r="D101" i="18467"/>
  <c r="C101" i="18467"/>
  <c r="O11" i="18467"/>
  <c r="N11" i="18467"/>
  <c r="M11" i="18467"/>
  <c r="L11" i="18467"/>
  <c r="K11" i="18467"/>
  <c r="J11" i="18467"/>
  <c r="I11" i="18467"/>
  <c r="H11" i="18467"/>
  <c r="G11" i="18467"/>
  <c r="F11" i="18467"/>
  <c r="E11" i="18467"/>
  <c r="D11" i="18467"/>
  <c r="C11" i="18467"/>
</calcChain>
</file>

<file path=xl/sharedStrings.xml><?xml version="1.0" encoding="utf-8"?>
<sst xmlns="http://schemas.openxmlformats.org/spreadsheetml/2006/main" count="2407" uniqueCount="759">
  <si>
    <t>Masseurs kinésithérapeutes</t>
  </si>
  <si>
    <t>Ergothérapeutes</t>
  </si>
  <si>
    <t>Psychomotriciens</t>
  </si>
  <si>
    <t>Fédérations unisport olympiques</t>
  </si>
  <si>
    <t>Fédérations unisport non olympiques</t>
  </si>
  <si>
    <t>Fédérations multisports</t>
  </si>
  <si>
    <t>Total clubs affiliés à une fédération</t>
  </si>
  <si>
    <t xml:space="preserve">Fédérations unisport non olympiques </t>
  </si>
  <si>
    <t>Total des licences sportives délivrées</t>
  </si>
  <si>
    <t>Hommes</t>
  </si>
  <si>
    <t>Femmes</t>
  </si>
  <si>
    <t>Courts de tennis</t>
  </si>
  <si>
    <t>Bassins de natation</t>
  </si>
  <si>
    <t>Médiateur familial</t>
  </si>
  <si>
    <t>Pédicures-podologues</t>
  </si>
  <si>
    <t>Techniciens en analyses biomédicales</t>
  </si>
  <si>
    <t>Formations complémentaires (nombre de diplômes délivrés)</t>
  </si>
  <si>
    <t>Diplômes de niveau V</t>
  </si>
  <si>
    <t>Diplômes de niveau IV</t>
  </si>
  <si>
    <t>Diplômes de niveau III</t>
  </si>
  <si>
    <t>Diplômes de niveau II</t>
  </si>
  <si>
    <t>Diplômes de niveau I</t>
  </si>
  <si>
    <t>Diplômes non professionnels</t>
  </si>
  <si>
    <t>Sciences et Techniques des Activités Physiques et Sportives (STAPS)</t>
  </si>
  <si>
    <t>dont action sociale</t>
  </si>
  <si>
    <t>dont enseignement</t>
  </si>
  <si>
    <t>dont santé humaine</t>
  </si>
  <si>
    <t>dont arts, spectacles et activités récréatives</t>
  </si>
  <si>
    <t>dont autres établissements associatifs</t>
  </si>
  <si>
    <t xml:space="preserve">dont gestion d'installations sportives </t>
  </si>
  <si>
    <t>dont autres activités liées au sport</t>
  </si>
  <si>
    <t>dont construction bateaux de plaisance</t>
  </si>
  <si>
    <t>dont fabrication de bicyclettes et véhicule pour invalides</t>
  </si>
  <si>
    <t>Infirmiers de bloc opératoire</t>
  </si>
  <si>
    <t>Infirmiers anesthésistes</t>
  </si>
  <si>
    <t>Cadres de santé</t>
  </si>
  <si>
    <t>Aides soignants</t>
  </si>
  <si>
    <t>Puéricultrices</t>
  </si>
  <si>
    <t>Auxiliaires de puériculture</t>
  </si>
  <si>
    <t>Assistants de service social</t>
  </si>
  <si>
    <t>Moniteurs éducateurs</t>
  </si>
  <si>
    <t>Aides médico-psychologiques</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</si>
  <si>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</si>
  <si>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</si>
  <si>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</si>
  <si>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</si>
  <si>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</si>
  <si>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</si>
  <si>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</si>
  <si>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</si>
  <si>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</si>
  <si>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</si>
  <si>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</si>
  <si>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Alcool régulier en % (au moins dix usages dans le mois)</t>
  </si>
  <si>
    <t>Par accident de la circulation</t>
  </si>
  <si>
    <t xml:space="preserve">Par suicide </t>
  </si>
  <si>
    <t>Dont nombre de mineurs âgés de moins de 6 ans</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</si>
  <si>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</si>
  <si>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</si>
  <si>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</si>
  <si>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</si>
  <si>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</si>
  <si>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</si>
  <si>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</si>
  <si>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</si>
  <si>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</si>
  <si>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</si>
  <si>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</si>
  <si>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</si>
  <si>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</si>
  <si>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</si>
  <si>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</si>
  <si>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Intensité de la pauvreté monétaire (1)</t>
  </si>
  <si>
    <t>RSA et Minima sociaux</t>
  </si>
  <si>
    <t>Certificat d'aptitude aux fonctions d'encadrement et de responsable d'unité d'intervention sociale (CAFERUIS)</t>
  </si>
  <si>
    <t>Centres d'hébergement et de réinsertion sociale, CHRS</t>
  </si>
  <si>
    <t>Centres d'accueil de demandeurs d'asile, CADA</t>
  </si>
  <si>
    <t>Centres provisoires d'hébergement</t>
  </si>
  <si>
    <t>Maisons relais - Pensions de famille</t>
  </si>
  <si>
    <t>dont urgences</t>
  </si>
  <si>
    <t>dont stabilisation</t>
  </si>
  <si>
    <t>dont insertion</t>
  </si>
  <si>
    <t>Part des garçons de 20 à 24 ans vivant chez les parents en %</t>
  </si>
  <si>
    <t>Part des filles de 20 à 24 ans vivant chez les parents en %</t>
  </si>
  <si>
    <t>Part de l'ensemble des jeunes de 20 à 24 ans vivant chez les parents en %</t>
  </si>
  <si>
    <t>Niveau de vie médian des ménages (en euros) (1)</t>
  </si>
  <si>
    <t>Diplôme supérieur en travail social / Ingénierie sociale (DEIS)</t>
  </si>
  <si>
    <t>Certificat d'aptitude aux fonctions de directeur d'établissement et de service d'intervention sociale (CAFDES)</t>
  </si>
  <si>
    <t>Part des filles de 15 à 19 ans en emploi, y compris en apprentissage</t>
  </si>
  <si>
    <t>Part des garçons de 15 à 19 ans élèves, étudiants ou stagiaires</t>
  </si>
  <si>
    <t>Part des garçons de 15 à 19 ans en emploi, y compris en apprentissage</t>
  </si>
  <si>
    <t>Part des filles de 20 à 24 ans en emploi, y compris en apprentissage</t>
  </si>
  <si>
    <t>Part des garçons de 20 à 24 ans élèves, étudiants ou stagiaires</t>
  </si>
  <si>
    <t>Part des garçons de 20 à 24 ans en emploi, y compris en apprentissage</t>
  </si>
  <si>
    <t>Taux de pauvreté monétaire (seuil de pauvreté à 60%) (1)</t>
  </si>
  <si>
    <t>De 15 à 24 ans</t>
  </si>
  <si>
    <t>Consommation tabac, alcool, cannabis à 17 ans en %</t>
  </si>
  <si>
    <t>Cannabis régulier en % (au moins dix usages dans le mois)</t>
  </si>
  <si>
    <t>Taux de licences sportives pour 100 habitants</t>
  </si>
  <si>
    <t>Assistants familiaux</t>
  </si>
  <si>
    <t>Ambulanciers</t>
  </si>
  <si>
    <t>Brevet d'Aptitude Professionnelle d'Assistant Animateur Technicien (BAPAAT)</t>
  </si>
  <si>
    <t>Nombre de sportifs en catégorie Élite</t>
  </si>
  <si>
    <t xml:space="preserve">Nombre de sportifs en catégorie Senior </t>
  </si>
  <si>
    <t>Nombre de sportifs en catégorie Reconversion</t>
  </si>
  <si>
    <t>Nombre de sportifs en catégorie Espoir</t>
  </si>
  <si>
    <t>Nombre de places d'accueil mère-enfant</t>
  </si>
  <si>
    <t>Nombre de places en foyers de l'enfance</t>
  </si>
  <si>
    <t>Nombre de places en pouponnières à caractère social</t>
  </si>
  <si>
    <t>Nombre de places en maisons d'enfants à caractère social</t>
  </si>
  <si>
    <t>Brevet d'Aptitude aux Fonctions de Directeur (BAFD)</t>
  </si>
  <si>
    <t>Part des jeunes de moins de 25 ans dans la population générale en %</t>
  </si>
  <si>
    <t xml:space="preserve">Accueil collectif </t>
  </si>
  <si>
    <t>Crèches collectives (y compris parentales)</t>
  </si>
  <si>
    <t>Haltes garderies</t>
  </si>
  <si>
    <t>Multi-accueil</t>
  </si>
  <si>
    <t>Accueil familial</t>
  </si>
  <si>
    <t>Places</t>
  </si>
  <si>
    <t>Assistantes maternelles</t>
  </si>
  <si>
    <t>Garde d'enfants à domicile</t>
  </si>
  <si>
    <t>Boulodromes</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</si>
  <si>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</si>
  <si>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</si>
  <si>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</si>
  <si>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</si>
  <si>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</si>
  <si>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</si>
  <si>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</si>
  <si>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</si>
  <si>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</si>
  <si>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</si>
  <si>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</si>
  <si>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</si>
  <si>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Autres pays de l'UE (à 27)</t>
  </si>
  <si>
    <t xml:space="preserve">Fédérations sportives </t>
  </si>
  <si>
    <t>Taux d'équipement en équipements sportifs (hors sports de nature) pour 100 habitants</t>
  </si>
  <si>
    <t>Villages d'enfants</t>
  </si>
  <si>
    <t>Centres d'accueil non conventionnés au titre de l'aide sociale</t>
  </si>
  <si>
    <t>Logement accompagné</t>
  </si>
  <si>
    <t>Proportion en % des moins de 25 ans parmi les demandeurs d'emploi de catégories A, B, C</t>
  </si>
  <si>
    <t>Proportion en % des 50 ans et plus parmi les demandeurs d'emploi de catégories A, B, C</t>
  </si>
  <si>
    <t>Taux d'équipement en places d'hébergement pour 1 000 adultes de 20 à 59 ans</t>
  </si>
  <si>
    <t>Français</t>
  </si>
  <si>
    <t>Immigrés</t>
  </si>
  <si>
    <t>Non immigrés</t>
  </si>
  <si>
    <t>Brevet d'Aptitude aux Fonctions d'Animateur (BAFA)</t>
  </si>
  <si>
    <t>Nombre de personnes immigrées</t>
  </si>
  <si>
    <t>Nombre d'actifs de 15 ans et plus ayant un emploi</t>
  </si>
  <si>
    <t>Hébergement social</t>
  </si>
  <si>
    <t>pour 1 000 enfants nés au cours des 3 dernières années</t>
  </si>
  <si>
    <t>Jardins d'enfants</t>
  </si>
  <si>
    <t>Jardins d'éveil</t>
  </si>
  <si>
    <t>(1) Le nombre d'aides attribuées dans l'année est différent du nombre de jeunes aidés ; un jeune peut avoir bénéficié de plusieurs aides au cours de la même année</t>
  </si>
  <si>
    <t>Nombre total de logements</t>
  </si>
  <si>
    <t>Foyers de jeunes travailleurs (FJT) (1)</t>
  </si>
  <si>
    <t>Foyers de travailleurs migrants (FTM) (1)</t>
  </si>
  <si>
    <t>Dont sans objet</t>
  </si>
  <si>
    <t>Part des licences féminines</t>
  </si>
  <si>
    <t>Autres diplômes</t>
  </si>
  <si>
    <t>dont activités des centres de culture physique</t>
  </si>
  <si>
    <t>dont fabrication d'articles de sports</t>
  </si>
  <si>
    <t>dont commerce de détail d'articles de sports en magasins spécialisés</t>
  </si>
  <si>
    <t>dont location et location-bail d'articles de loisirs et de sports</t>
  </si>
  <si>
    <t>(2) Population couverte par le RSA : l'allocataire, le conjoint et les personnes à charge</t>
  </si>
  <si>
    <t>Recours non examinés</t>
  </si>
  <si>
    <t>Recours "logement" avec décision</t>
  </si>
  <si>
    <t>Dont favorables logement (prioritaires et urgents)</t>
  </si>
  <si>
    <t>Dont rejets (explicites)</t>
  </si>
  <si>
    <t>Dont réorientation recours logement vers hébergement</t>
  </si>
  <si>
    <t>Recours "hébergement" avec décision</t>
  </si>
  <si>
    <t>Dont favorables logement (prioritaires et devant être accueillis)</t>
  </si>
  <si>
    <t>Dont recours logement réorientés hébergement (rappel)</t>
  </si>
  <si>
    <t>Nombre de recours reçus</t>
  </si>
  <si>
    <t>Recours avec décision</t>
  </si>
  <si>
    <t>Dont favorables</t>
  </si>
  <si>
    <t>Dont nombre de départs de mineurs âgés de moins de 6 ans</t>
  </si>
  <si>
    <t>Ensemble des équipements hors sports de nature</t>
  </si>
  <si>
    <t>Terrains de grands jeux (foot, rugby..)</t>
  </si>
  <si>
    <t xml:space="preserve">Femmes </t>
  </si>
  <si>
    <t>Scolarité</t>
  </si>
  <si>
    <t>Brevet d'État d'Éducateur Sportif (BEES) 2° degré</t>
  </si>
  <si>
    <t>Téléphériques et remontées mécaniques</t>
  </si>
  <si>
    <t>Nombre d'aides individuelles attribuées (1)</t>
  </si>
  <si>
    <t>Nombre de bénéficiaires du FAJ</t>
  </si>
  <si>
    <t>Nombre de places en structures intermédiaires de placement social</t>
  </si>
  <si>
    <t>Éducateurs spécialisés</t>
  </si>
  <si>
    <t>Éducateurs de jeunes enfants</t>
  </si>
  <si>
    <t>Éducateurs techniques spécialisés</t>
  </si>
  <si>
    <t>Infirmiers diplômés d'État</t>
  </si>
  <si>
    <t>Étrangers</t>
  </si>
  <si>
    <t>Part des résidences secondaires et logements occasionnels (en %)</t>
  </si>
  <si>
    <t>Part des logements vacants (en %)</t>
  </si>
  <si>
    <t>Propriétaires (en %)</t>
  </si>
  <si>
    <t>Locataires (en %)</t>
  </si>
  <si>
    <t>Logés gratuitement (en %)</t>
  </si>
  <si>
    <t>Montant des aides individuelles attribuées (en euros)</t>
  </si>
  <si>
    <t>Dont :</t>
  </si>
  <si>
    <t>Disparités des revenus des ménages (rapport inter décile D9/D1 du niveau de vie) (1)</t>
  </si>
  <si>
    <t>Diplôme Universitaire de Technologie (DUT) Carrière sociale option Animation sociale et socioculturelle</t>
  </si>
  <si>
    <t>Établissements pour adultes et familles en difficulté</t>
  </si>
  <si>
    <t>Dont Fédération du sport adapté</t>
  </si>
  <si>
    <t>Dont Fédération Handisport</t>
  </si>
  <si>
    <t>Proportion en % des femmes parmi les demandeurs d'emploi de catégories A, B, C</t>
  </si>
  <si>
    <t>Tabac quotidien en % (au moins une cigarette par jour)</t>
  </si>
  <si>
    <t>dont activités de clubs de sport</t>
  </si>
  <si>
    <t>(1) Indicateurs sociaux départementaux</t>
  </si>
  <si>
    <t>(2) Indicateurs sociaux départementaux</t>
  </si>
  <si>
    <t>dont enseignement de disciplines sportives et d'activités de loisirs (2)</t>
  </si>
  <si>
    <t>Nombre de séjours</t>
  </si>
  <si>
    <t>Ensemble des séjours</t>
  </si>
  <si>
    <t>Dont nombre de séjours de cinq jours ou plus</t>
  </si>
  <si>
    <t>Taux d'équipement en accueil collectif</t>
  </si>
  <si>
    <t>Nombre total de sportifs de haut niveau (1)</t>
  </si>
  <si>
    <t>(1) Un sportif est de haut niveau s'il est inscrit sur l'une des 4 listes suivantes : élite, séniors, jeunes ou reconversion</t>
  </si>
  <si>
    <t>Lieux de vie et d'accueil</t>
  </si>
  <si>
    <t>Nombre de places en établissement d’aide sociale à l’enfance pour 1000 jeunes de 0 à 20 ans</t>
  </si>
  <si>
    <t>1 - Données générales</t>
  </si>
  <si>
    <t>2 - Indicateurs démographiques</t>
  </si>
  <si>
    <t>3 - Structure par âge de la population</t>
  </si>
  <si>
    <t>4 - Structure par âge de la population</t>
  </si>
  <si>
    <t>5 - Structure par âge de la population</t>
  </si>
  <si>
    <t>8 - Pauvreté - Précarité - Exclusion</t>
  </si>
  <si>
    <t>9 - Pauvreté - Précarité - Exclusion</t>
  </si>
  <si>
    <t>10 - Pauvreté - Précarité - Exclusion</t>
  </si>
  <si>
    <t>Catégorie A tous âges</t>
  </si>
  <si>
    <t>Catégorie A, B, C tous âges</t>
  </si>
  <si>
    <t>Total</t>
  </si>
  <si>
    <t>Expulsions "fermes"</t>
  </si>
  <si>
    <t>Expulsions "conditionnelles"</t>
  </si>
  <si>
    <t>Décisions d'expulsions locatives pour 1000 ménages</t>
  </si>
  <si>
    <t>Nombre de dossiers de surendettement avec impayés d'énergie</t>
  </si>
  <si>
    <t>Part des dossiers avec impayés d'énergie parmi l'ensemble des dossiers de surendettement (en%)</t>
  </si>
  <si>
    <t>Part des dettes liées à des impayés d'énergie dans l'ensemble des dettes (en %)</t>
  </si>
  <si>
    <t>Dossiers de surendettement déposés</t>
  </si>
  <si>
    <t>Dossiers de surendettement jugés recevables</t>
  </si>
  <si>
    <t>Part des dossiers de surendettement jugés recevables</t>
  </si>
  <si>
    <t>Nombre de dossiers de surendettement déposés et part des dossiers jugés recevables</t>
  </si>
  <si>
    <t>Ensemble des établissements</t>
  </si>
  <si>
    <t>(1) Indicateurs de suivi du plan pluriannuel contre la pauvreté et pour l'inclusion sociale</t>
  </si>
  <si>
    <t>Chômage</t>
  </si>
  <si>
    <t>Taux de pauvreté monétaire des ménages  (seuil de pauvreté à 60%) dont le référent fiscal est âgé de moins de 30 ans (1)</t>
  </si>
  <si>
    <t>Taux de pauvreté monétaire des ménages  (seuil de pauvreté à 60%) dont le référent fiscal est âgé de 75 ans ou plus (1)</t>
  </si>
  <si>
    <t>Séjours de vacances (séjours non spécifiques d'au moins cinq jours)</t>
  </si>
  <si>
    <t>Allocataires de l'ASS pour 100 personnes de 15 à 64 ans (4)</t>
  </si>
  <si>
    <t>(3) Données semi définitives</t>
  </si>
  <si>
    <t>(4) Indicateurs sociaux départementaux</t>
  </si>
  <si>
    <t>Classes d'âge - Cohabitation familiale - Morbidité - Mortalité - Conduites à risques</t>
  </si>
  <si>
    <t>Scolarité - Formation - Activité</t>
  </si>
  <si>
    <t>Équipements sportifs - Sports de haut niveau - Pôles sportifs</t>
  </si>
  <si>
    <t>Précarité - Logement (1)</t>
  </si>
  <si>
    <r>
      <rPr>
        <b/>
        <sz val="8"/>
        <rFont val="Arial"/>
        <family val="2"/>
      </rPr>
      <t>Source</t>
    </r>
    <r>
      <rPr>
        <sz val="8"/>
        <rFont val="Arial"/>
        <family val="2"/>
      </rPr>
      <t xml:space="preserve"> :  Banque de France</t>
    </r>
  </si>
  <si>
    <t>Statut d'occupation des résidences principales</t>
  </si>
  <si>
    <t>(1) Totaux régionaux y compris les non-répartis par département / Total France métropolitaine y compris les non-répartis par département et par région</t>
  </si>
  <si>
    <t>Nombre total de ménages fiscaux</t>
  </si>
  <si>
    <t>Nombre de quartiers prioritaires</t>
  </si>
  <si>
    <t>(3) Les données pour les moins de 25 ans et les familles monoparentales ne sont pas disponibles au niveau des DOM ou de la France métropolitaine ; en effet, les ratios sont calculés par la banque de France et nous ne disposons pas des effectifs nécessaires pour les calculer.</t>
  </si>
  <si>
    <t>Part des résidences principales (en %)</t>
  </si>
  <si>
    <t>dont activités sportives, récréatives et de loisirs</t>
  </si>
  <si>
    <t>Budget FAJ (en euros)</t>
  </si>
  <si>
    <t>Emplois d'avenir marchands</t>
  </si>
  <si>
    <t>Population légale des communes</t>
  </si>
  <si>
    <t>Population légale en quartier prioritaire</t>
  </si>
  <si>
    <t>Part de la population résidant dans un quartier prioritaire en %</t>
  </si>
  <si>
    <t>6 - Pauvreté - Précarité - Exclusion</t>
  </si>
  <si>
    <t>7 - Pauvreté - Précarité - Exclusion</t>
  </si>
  <si>
    <t>15 - Cohésion sociale</t>
  </si>
  <si>
    <t>16 - Cohésion sociale</t>
  </si>
  <si>
    <t>Au moins une période d'activité au cours de l'année</t>
  </si>
  <si>
    <t>Nombre de lieux d'accueils de loisirs</t>
  </si>
  <si>
    <t>Nombre de lieux d'accueils de jeunes</t>
  </si>
  <si>
    <t>Ensemble des lieux d'accueils</t>
  </si>
  <si>
    <t>Le mercredi</t>
  </si>
  <si>
    <t>Autres jours</t>
  </si>
  <si>
    <t xml:space="preserve">Nombre de lieux d'accueils  </t>
  </si>
  <si>
    <t>Nombre de places ouvertes</t>
  </si>
  <si>
    <t xml:space="preserve">Moins de 6 ans </t>
  </si>
  <si>
    <t>Le samedi</t>
  </si>
  <si>
    <t>En périscolaire</t>
  </si>
  <si>
    <t>Congés scolaires de Toussaint</t>
  </si>
  <si>
    <t>Congés scolaires d'hiver</t>
  </si>
  <si>
    <t>Congés scolaires de printemps</t>
  </si>
  <si>
    <t>Mois de juillet</t>
  </si>
  <si>
    <t>Mois d'août</t>
  </si>
  <si>
    <t>Effectifs de départs de mineurs au sein de ces accueils</t>
  </si>
  <si>
    <t>Nombre de journées</t>
  </si>
  <si>
    <t>Nombre de journées enfants</t>
  </si>
  <si>
    <t>Séjours courts (séjours non spécifiques de moins de cinq jours)</t>
  </si>
  <si>
    <t>Séjours spécifiques (sportifs, linguistiques, artistiques ou culturels, rencontres européennes de jeunes, chantiers de bénévoles)</t>
  </si>
  <si>
    <t>Cadres (y c les chefs d'entreprise salariés)</t>
  </si>
  <si>
    <t>Professions intermédiaires</t>
  </si>
  <si>
    <t>Employés</t>
  </si>
  <si>
    <t>Ouvriers</t>
  </si>
  <si>
    <t>Nombre de places d'hébergement (2)</t>
  </si>
  <si>
    <t>(2) En CHRS et Centres d'accueil non conventionnés au titre de l'aide sociale</t>
  </si>
  <si>
    <t>(3) Indicateurs sociaux départementaux</t>
  </si>
  <si>
    <t>RSA jeune</t>
  </si>
  <si>
    <t>Nombre de séjours de cinq jours ou plus</t>
  </si>
  <si>
    <t>Autres résidences Sociales</t>
  </si>
  <si>
    <t>(1) Conventionnés ou non en résidence sociale</t>
  </si>
  <si>
    <t>Établissement d'hébergement pour personnes âgées dépendantes (EHPAD)</t>
  </si>
  <si>
    <t>Nombre d'établissements</t>
  </si>
  <si>
    <t>Nombre total de places installées</t>
  </si>
  <si>
    <t>Dont places en accueil temporaire</t>
  </si>
  <si>
    <t>Dont places en accueil de jour</t>
  </si>
  <si>
    <t>Etablissement d'hébergement pour personnes âgées non EHPAD</t>
  </si>
  <si>
    <t>Nombre d'USLD</t>
  </si>
  <si>
    <t>Nombre de lits</t>
  </si>
  <si>
    <t>Services de soins infirmiers à domicile pour personnes âgées (SSIAD + SPASAD)</t>
  </si>
  <si>
    <t>Nombre de places</t>
  </si>
  <si>
    <t xml:space="preserve">(*) Guadeloupe yc Saint-Martin et Saint-Barthélemy </t>
  </si>
  <si>
    <t>Places en accueil temporaire (1)</t>
  </si>
  <si>
    <t>Places en accueil de jour (2)</t>
  </si>
  <si>
    <t>Places en accueil de nuit (2)</t>
  </si>
  <si>
    <t>Maison d'accueil spécialisée (M.A.S.)</t>
  </si>
  <si>
    <t>Foyer d'accueil médicalisé (F.A.M.) (2)</t>
  </si>
  <si>
    <t>Foyer de vie (inclut les foyers occupationnels)</t>
  </si>
  <si>
    <t>Foyer d'hébergement</t>
  </si>
  <si>
    <t>Etablissement d'accueil temporaire</t>
  </si>
  <si>
    <t>Établissement expérimental</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</si>
  <si>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</si>
  <si>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</si>
  <si>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</si>
  <si>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</si>
  <si>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</si>
  <si>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</si>
  <si>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</si>
  <si>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</si>
  <si>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</si>
  <si>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</si>
  <si>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 xml:space="preserve">Nombre de places </t>
  </si>
  <si>
    <t>Service de soins infirmiers à domicile pour adultes handicapés (SSIAD+SPASSAD)</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</si>
  <si>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</si>
  <si>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</si>
  <si>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</si>
  <si>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</si>
  <si>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</si>
  <si>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Places d'accueil spécialisé pour adultes handicapés (1)</t>
  </si>
  <si>
    <t>Places d'accueil médicalisé pour adultes handicapés (1)</t>
  </si>
  <si>
    <t>Places d'accueil en foyer de vie (3)</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</si>
  <si>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</si>
  <si>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</si>
  <si>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</si>
  <si>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Déficiences intellectuelles</t>
  </si>
  <si>
    <t xml:space="preserve">Polyhandicaps                  </t>
  </si>
  <si>
    <t>Déficiences psychiques</t>
  </si>
  <si>
    <t xml:space="preserve">Déficiences motrices     </t>
  </si>
  <si>
    <t xml:space="preserve">Déficiences sensorielles        </t>
  </si>
  <si>
    <t>Autres types de déficiences</t>
  </si>
  <si>
    <t>(1) Hors foyers d'hébergement dont la quasi-totalité des occupants sont travailleurs d'ESAT
Y compris SAMSAH SAVS, hors SSIAD SPASSAD</t>
  </si>
  <si>
    <t>Instituts médico-éducatifs (I.M.E.)</t>
  </si>
  <si>
    <t>Dont places en accueil de jour, externat ou semi-internat</t>
  </si>
  <si>
    <t>Instituts thérapeutiques, éducatifs et pédagogiques (I.T.E.P.)</t>
  </si>
  <si>
    <t>Instituts d'éducation motrice (I.E.M.)</t>
  </si>
  <si>
    <t>Jardins d'enfants spécialisés</t>
  </si>
  <si>
    <t>Établissements pour jeunes déficients sensoriels (1)</t>
  </si>
  <si>
    <t xml:space="preserve">Établissements expérimentaux </t>
  </si>
  <si>
    <t>Services d'éducation spéciale et de soins à domicile (SESSAD) (2)</t>
  </si>
  <si>
    <t>(1) Rassemble trois types d'établissements : ceux pour déficients visuels, pour déficients auditifs, et pour déficients auditifs et visuels</t>
  </si>
  <si>
    <t>(2) Services autonomes et services rattachés à un établissement</t>
  </si>
  <si>
    <t>Politique de la ville en 2013 (1)</t>
  </si>
  <si>
    <t>(1) Mayotte : population issue du RP 2012</t>
  </si>
  <si>
    <t>Taux d'équipement en places dans les SESSAD pour 1 000 habitants de - 20 ans (3)</t>
  </si>
  <si>
    <t>Prime d'activité majorée</t>
  </si>
  <si>
    <t>Prime d'activité non majorée</t>
  </si>
  <si>
    <t>14-17 ans</t>
  </si>
  <si>
    <t>6-13 ans</t>
  </si>
  <si>
    <t>(2) Attention, ces chiffres correspondent aux départements et régions de résidence des volontaires, et non aux territoires de leur mission comme c'était le cas pour les chiffres de l'année 2015.</t>
  </si>
  <si>
    <t>(2) Il s'agit de l'ensemble des conseillers techniques régionaux et nationaux affectés en région. France entière hors Mayotte</t>
  </si>
  <si>
    <t>Taux d'équipement en places dans les services de soins infirmiers à domicile pour 1 000 personnes âgées de 75 ans et plus (SSIAD + SPASAD)</t>
  </si>
  <si>
    <t>Nombre de sportifs en catégorie Jeune (relève)</t>
  </si>
  <si>
    <t>Nombre de sportifs en collectif national</t>
  </si>
  <si>
    <t>Dont Enfants confiés à l'ASE</t>
  </si>
  <si>
    <t>Dont Placements directs</t>
  </si>
  <si>
    <t>Nombre d'enfants confiés à l'Aide sociale à l'enfance</t>
  </si>
  <si>
    <t>Nombre de placements directs par un juge</t>
  </si>
  <si>
    <t>Nombre d'actions éducatives à domicile (AED)</t>
  </si>
  <si>
    <t>Nombre d'actions éducatives en milieu ouvert (AEMO)</t>
  </si>
  <si>
    <t>26 - Logement - Hébergement</t>
  </si>
  <si>
    <t>27 - Logement - Hébergement</t>
  </si>
  <si>
    <t>28 - Logement - Hébergement</t>
  </si>
  <si>
    <t>29 - Logement - Hébergement</t>
  </si>
  <si>
    <t>30 - Jeunesse</t>
  </si>
  <si>
    <t>31 - Jeunesse</t>
  </si>
  <si>
    <t>32 - Jeunesse</t>
  </si>
  <si>
    <t>33 - Protection de l'enfance - Aide sociale à l'enfance</t>
  </si>
  <si>
    <t>34 - Accueils collectifs de mineurs sans hébergement (1)</t>
  </si>
  <si>
    <t>35 - Accueils collectifs de mineurs avec hébergement (1)</t>
  </si>
  <si>
    <t>40 - Diplômes délivrés (professions sociales, de la santé, du sport et de l'animation socioculturelle)</t>
  </si>
  <si>
    <t>41 - Diplômes délivrés (professions sociales, de la santé, du sport et de l'animation socioculturelle)</t>
  </si>
  <si>
    <t>11 - Immigration - Intégration</t>
  </si>
  <si>
    <t xml:space="preserve"> 12 - Immigration - Intégration</t>
  </si>
  <si>
    <t>13 - Handicap - Dépendance</t>
  </si>
  <si>
    <t>14 - Cohésion sociale</t>
  </si>
  <si>
    <t>Accueil des personnes âgées</t>
  </si>
  <si>
    <t>Places installées selon le type d'accueil des personnes âgées toutes catégories de structures</t>
  </si>
  <si>
    <t>Capacité d'accueil pour adultes handicapés selon la catégorie d'établissement</t>
  </si>
  <si>
    <t>Accueil des adultes handicapés</t>
  </si>
  <si>
    <t>Places installées selon le type d'accueil des adultes handicapés toutes catégories de structures</t>
  </si>
  <si>
    <t>Capacité d'accueil pour enfants et adolescents handicapés selon la catégorie d'établissement</t>
  </si>
  <si>
    <t>Accueil des enfants et des adolescents handicapés</t>
  </si>
  <si>
    <t>17 - Etablissements et services médico-sociaux</t>
  </si>
  <si>
    <t>18 - Etablissements et services médico-sociaux</t>
  </si>
  <si>
    <t>19 - Etablissements et services médico-sociaux</t>
  </si>
  <si>
    <t>20 - Etablissements et services médico-sociaux</t>
  </si>
  <si>
    <t>21 - Etablissements et services médico-sociaux</t>
  </si>
  <si>
    <t>22 - Etablissements et services médico-sociaux</t>
  </si>
  <si>
    <t>Accueil des adultes et services handicapés</t>
  </si>
  <si>
    <t>23 - Etablissements et services médico-sociaux</t>
  </si>
  <si>
    <t>24 - Etablissements et services médico-sociaux</t>
  </si>
  <si>
    <t>25 - Etablissements et services médico-sociaux</t>
  </si>
  <si>
    <t>(1) Salariés au lieu de résidence, du secteur privé et des entreprises publiques, y compris les bénéficiaires de contrats aidés. Sont exclus les apprentis, les stagiaires, les salariés agricoles et les salariés des particuliers employeurs.</t>
  </si>
  <si>
    <t>Revenu salarial annuel moyen par sexe et PCS dans le secteur privé (1)</t>
  </si>
  <si>
    <t>Part des ménages fiscaux imposés (en %)</t>
  </si>
  <si>
    <t>Bénéficiaires de la CMU complémentaire</t>
  </si>
  <si>
    <t>Bénéficiaires de la CMUC en % de la population totale (4)</t>
  </si>
  <si>
    <t>(1) au sens du recensement de la population</t>
  </si>
  <si>
    <t>Activité et chômage de la population immigrée et étrangère</t>
  </si>
  <si>
    <t>Allocataires AAH - APA - PCH - ACTP - Personnes prises en charge par des mandataires</t>
  </si>
  <si>
    <t>Prestation de Compensation du Handicap (PCH) &amp; Allocation Compensatrice pour Tierce Personne (ACTP)</t>
  </si>
  <si>
    <t>Capacité d'accueil pour les personnes âgées selon la catégorie d'établissement</t>
  </si>
  <si>
    <t>(*) Guadeloupe yc Saint-Martin et Saint-Barthélemy pour les USLD</t>
  </si>
  <si>
    <t>(3) On compte l'ensemble des places de la discipline quelques soient la catégorie d'établissement et le mode d'accueil (complet ou de jour)</t>
  </si>
  <si>
    <t>Établissements pour enfants ou adolescents polyhandicapés</t>
  </si>
  <si>
    <t>Établissements d'accueil temporaire</t>
  </si>
  <si>
    <t>Séjours "activité accessoire" aux accueils de loisirs ou aux accueils de jeunes (mini-séjours)</t>
  </si>
  <si>
    <t>Nombre de Conseillers techniques nationaux et régionaux affectés dans les services déconcentrés (H/F)</t>
  </si>
  <si>
    <t>Taux d'équipement en places dans les structures non EHPAD pour 1 000 personnes âgées de 75 ans et plus
(places en maison de retraite, logements de résidences-autonomie, places USLD)</t>
  </si>
  <si>
    <t>dont dû au solde migratoire</t>
  </si>
  <si>
    <t>Sages-femmes</t>
  </si>
  <si>
    <t>Allocataires de l'ASV et de l'ASPA pour 100 personnes de 60 ans et plus</t>
  </si>
  <si>
    <t>Résidence autonomie</t>
  </si>
  <si>
    <t>Unités de soins de longue durée (USLD) (1)</t>
  </si>
  <si>
    <t>Nombre de services (2)</t>
  </si>
  <si>
    <t xml:space="preserve">(1) Source SAE - Etablissements ayant rempli le bordereau USLD (ayant signé ou non une convention tripartite) - Guadeloupe yc Saint-Martin et Saint-Barthélemy </t>
  </si>
  <si>
    <t>(2) Services autonomes et services rattachés à un établissement (y Compris les équipes mobiles Alzheimer)</t>
  </si>
  <si>
    <t>OCCITANIE</t>
  </si>
  <si>
    <t>Ariège</t>
  </si>
  <si>
    <t>Aude</t>
  </si>
  <si>
    <t>Aveyron</t>
  </si>
  <si>
    <t>Gard</t>
  </si>
  <si>
    <t>Haute-Garonne</t>
  </si>
  <si>
    <t>Gers</t>
  </si>
  <si>
    <t>Hérault</t>
  </si>
  <si>
    <t>Lot</t>
  </si>
  <si>
    <t>Lozère</t>
  </si>
  <si>
    <t>Hautes-Pyrénées</t>
  </si>
  <si>
    <t>Pyrénées-Orientales</t>
  </si>
  <si>
    <t>Tarn</t>
  </si>
  <si>
    <t>Tarn-et-Garonne</t>
  </si>
  <si>
    <t>France métropolitaine</t>
  </si>
  <si>
    <t>nd</t>
  </si>
  <si>
    <t>Taux de croissance annuel moyen 2010-2015 en %</t>
  </si>
  <si>
    <t>Naissances domiciliées 2016 définitives</t>
  </si>
  <si>
    <t>Décès domiciliés 2016 définitifs</t>
  </si>
  <si>
    <t>Établissements publics ou privés et services,  places installées au 31.12.2017</t>
  </si>
  <si>
    <t>Nombre d'établissements et de services - Places installées par catégorie d'établissement au 31.12.2017 (1)</t>
  </si>
  <si>
    <t>Taux d'équipement au 31.12.2017 par catégorie d'établissement : places pour 1 000 habitants de 20 à 59 ans</t>
  </si>
  <si>
    <t>Places installées au 31.12.2017</t>
  </si>
  <si>
    <t>Nombre d'établissements et de services - Places installées par catégorie d'établissement au 31.12.2017 - Taux d'équipement</t>
  </si>
  <si>
    <t>Lits, places installés au 31 décembre 2017 par catégorie d'établissement - Taux d'équipement</t>
  </si>
  <si>
    <t>Protection de l'enfance au 31 décembre 2017</t>
  </si>
  <si>
    <t>Taux de natalité en 2016 - Naissances domiciliées pour 1 000 habitants</t>
  </si>
  <si>
    <t>Taux de mortalité en 2016 - Décès domiciliés pour 1 000 habitants (1)</t>
  </si>
  <si>
    <t>Taux mortalité infantile (rapport entre le nombre de décès d'enfants de moins d'un an et le nombre d'enfants nés vivants en 2014-2015-2016) (1)</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</si>
  <si>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t>
  </si>
  <si>
    <t>Dépenses totales nettes d'aide sociale, y compris les frais communs et les dépenses de personnel</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</si>
  <si>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</si>
  <si>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</si>
  <si>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(2) selon le scénario central de l'Insee</t>
  </si>
  <si>
    <t>Projection de la population en 2040 (2)</t>
  </si>
  <si>
    <t>Population au 1er janvier 2018 (Estimation de population) (1)</t>
  </si>
  <si>
    <t>(1) Indicateurs sociaux départementaux
Les estimations de population pour l'année 2018 sont des estimations précoces provisoires.</t>
  </si>
  <si>
    <t>Indice de vieillissement de la population au 1er janvier 2018 (1) - Nombre de personnes de 65 ans et plus pour 100 personnes de moins de 20 ans (1)</t>
  </si>
  <si>
    <t>Espérance de vie à la naissance en 2017 (1)</t>
  </si>
  <si>
    <t>Espérance de vie à 65 ans en 2017 (1)</t>
  </si>
  <si>
    <t>(1) Les estimations de population pour l'année 2018 sont des estimations précoces provisoires.</t>
  </si>
  <si>
    <t>Effectifs par classe d'âge au 1er janvier 2018 - Hommes (1)</t>
  </si>
  <si>
    <t>Effectifs par classe d'âge au 1er janvier 2018 - Femmes</t>
  </si>
  <si>
    <t>Effectifs par classe d'âge au 1er janvier 2018 - Ensemble</t>
  </si>
  <si>
    <t>Part d'élèves entrant en 6ème avec au moins un an de retard, à la rentrée 2017-2018 (1)</t>
  </si>
  <si>
    <t>Parc des logements et statut d'occupation au 1er janvier 2015</t>
  </si>
  <si>
    <t>(2) Guadeloupe : non compris le CH de Saint-Martin</t>
  </si>
  <si>
    <t>Sexe et âge au 1er janvier 2018 (1)</t>
  </si>
  <si>
    <t>Morbidité, mortalité, conduites à risques en 2017</t>
  </si>
  <si>
    <t>Part des familles monoparentales en 2015 en %</t>
  </si>
  <si>
    <t>Revenus et inégalités de revenus (année 2015) (1)</t>
  </si>
  <si>
    <t>Immigration et origines en 2015</t>
  </si>
  <si>
    <t>Taux d'équipement en places dans les EHPAD pour 1 000 personnes âgées de 75 ans et plus</t>
  </si>
  <si>
    <t>Revenus et inégalités de revenus (année 2015)</t>
  </si>
  <si>
    <t>Données septembre 2018</t>
  </si>
  <si>
    <t>Allocataires de l'Allocation de solidarité spécifique (ASS) au 31.12.2016 (3)</t>
  </si>
  <si>
    <t>Bénéficiaires de la couverture maladie universelle complémentaire (CMUC) en 2017</t>
  </si>
  <si>
    <t>Nombre de personnes prises en charge par des mandataires individuels au 31.12.2017</t>
  </si>
  <si>
    <t>Nombre de personnes prises en charge par des services mandataires au 31.12.2017</t>
  </si>
  <si>
    <t>Nombre total de personnes prises en charge par des mandataires individuels et des services mandataires au 31.12.2017</t>
  </si>
  <si>
    <t>Taux d'équipement au 31.12.2017 en nombre de places pour 1 000 habitants de 75 ans et plus</t>
  </si>
  <si>
    <t>Part des logements sur-occupés en 2015 (en %) (1)</t>
  </si>
  <si>
    <t>Décisions d'expulsions locatives en 2016 (2)</t>
  </si>
  <si>
    <t>Dettes relatives à des impayés d'énergie dans les dossiers de surendettement en 2017 (3)</t>
  </si>
  <si>
    <t>Cohabitation familiale des jeunes de 20 à 24 ans en 2015</t>
  </si>
  <si>
    <t>Taux de recours à l'IVG des mineures (pour 1 000 femmes de 15 à 17 ans) en 2017 (2)</t>
  </si>
  <si>
    <t>Décès des jeunes de 15 à 24 ans (2013-2014-2015) toutes causes confondues</t>
  </si>
  <si>
    <t>Part des jeunes non diplômés au sein de la population des 20-24 ans non inscrite en établissement scolaire en 2015 en % (1)</t>
  </si>
  <si>
    <t>Part des diplômés de l'enseignement supérieur au sein de la population des 25-34 ans non inscrite en établissement scolaire en 2015 en % (1)</t>
  </si>
  <si>
    <t>Taux des retards de 2 ans et plus en 3ème (année 2017-2018)</t>
  </si>
  <si>
    <t>Formation, Activité en 2017</t>
  </si>
  <si>
    <t>(3) Données provisoires à fin décembre 2017</t>
  </si>
  <si>
    <t>Personnes salariées employées par des particuliers (2ème trimestre 2016)</t>
  </si>
  <si>
    <t>Fédérations sportives (juillet 2018)</t>
  </si>
  <si>
    <t>Clubs (données de l'année 2017 estimées au 19 juillet 2018) (1)</t>
  </si>
  <si>
    <t>Licences (données de l'année 2017 estimées au 19 juillet 2018) (1)</t>
  </si>
  <si>
    <t>Encadrement du sport fédéral (données au 1er septembre 2018) (2)</t>
  </si>
  <si>
    <t>Équipements sportifs (hors sports de nature) (données au 7 novembre 2018)</t>
  </si>
  <si>
    <t>Formation aux professions de santé (nombre de diplômes délivrés en 2017 -  y compris Validation des Acquis d'Expérience partielle)</t>
  </si>
  <si>
    <t>Formation à l'animation socioculturelle et aux métiers du sport (nombre de diplômes délivrés en 2017)</t>
  </si>
  <si>
    <t>Salariés du secteur privé dans diverses activités associées au sport au 31 décembre 2017</t>
  </si>
  <si>
    <t>Nombre de postes salariés du secteur privé dans le secteur sportif au 31 décembre 2017 (1)</t>
  </si>
  <si>
    <t>Nombre d'allocataires PCH + ACTP au 31.12.2016</t>
  </si>
  <si>
    <t>(3) Il s'agit d'un nombre de mesures d'aide sociale et non d'individus : une même personne peut être comptabilisée plusieurs fois si elle bénéficie de plusieurs types d'aide.</t>
  </si>
  <si>
    <t>Dont dépenses d'allocations</t>
  </si>
  <si>
    <t>Accompagnement éducatif et social</t>
  </si>
  <si>
    <t>Allocataires du revenu de solidarité active (RSA) au 31.12.2017 (1)</t>
  </si>
  <si>
    <t>RSA majoré</t>
  </si>
  <si>
    <t>RSA non majoré</t>
  </si>
  <si>
    <t>(1) Les données portant sur les allocataires relevant des Caf sont établies selon le territoire de gestion des Caf et non selon le lieu de résidence</t>
  </si>
  <si>
    <t>Allocataires de la prime d'activité au 31.12.2017 (1)</t>
  </si>
  <si>
    <t>Allocataires de l'allocation supplémentaire vieillesse (ASV) et de l'allocation de solidarité aux personnes âgées (ASPA) au 31.12.2016 (5)</t>
  </si>
  <si>
    <t>(5) Les données par département de résidence sont estimées pour les DOM</t>
  </si>
  <si>
    <t>Part des allocataires AAH dans la population des 20 ans à 64 ans en % (2)</t>
  </si>
  <si>
    <t xml:space="preserve">Bénéficiaires de l'APA pour 100 personnes de 60 ans et + (2) </t>
  </si>
  <si>
    <t xml:space="preserve">Nombre d'allocataires PCH + ACTP / 1 000 personnes sur la population générale (2) </t>
  </si>
  <si>
    <t>Adultes allocataires de l'allocation aux adultes handicapés (AAH) au 31.12.2017 (1)</t>
  </si>
  <si>
    <t>(1) Pour les données Cnaf la répartition est faite selon le département de la caisse de gestion</t>
  </si>
  <si>
    <t>Décembre</t>
  </si>
  <si>
    <t>nc</t>
  </si>
  <si>
    <t>Formation, Activité en 2015</t>
  </si>
  <si>
    <t>Nombre d'entrées de jeunes de moins de 26 ans en contrat d'apprentissage</t>
  </si>
  <si>
    <t>Nombre d'entrées de jeunes de moins de 26 ans en contrat de professionnalisation</t>
  </si>
  <si>
    <t>Données 2016-2017</t>
  </si>
  <si>
    <t>Demandeurs d'emploi dans les QPV (catégorie A, B ou C)</t>
  </si>
  <si>
    <t>Demandeurs d'emploi de longue durée (1 an ou plus) dans les QPV (catégorie A, B ou C)</t>
  </si>
  <si>
    <t>Nombre d'entrées de jeunes de 16 à 25 ans dans le dispositif du Service Civique en 2017 (2)</t>
  </si>
  <si>
    <t>Nombre de jeunes en premier accueil dans les réseaux des missions locales et PAIO en 2017 (3)</t>
  </si>
  <si>
    <t>Part de jeunes accueillis pour la première fois par les missions locales ou les PAIO pour 100 jeunes de 16 à 25 ans en 2017 (4)</t>
  </si>
  <si>
    <t>Fonds d'Aide à la Jeunesse (FAJ) en 2015</t>
  </si>
  <si>
    <t>Dont places en accueil temporaire (3)</t>
  </si>
  <si>
    <t>(3) Y compris accueil de jour</t>
  </si>
  <si>
    <t>Taux d'activité de la population en 2015 (rapport entre le nombre d'actifs et la population de 15 à 64 ans en % ) (3)</t>
  </si>
  <si>
    <t>Part de la population vivant dans les grandes aires urbaines en 2015 (3)</t>
  </si>
  <si>
    <t>Nombre de bénéficiaires de l'Allocation Personnalisée d'Autonomie (APA) au 31.12.2016</t>
  </si>
  <si>
    <t>Taux de population couverte par le RSA en % (allocataire, conjoint et personnes à charge) (2) (4)</t>
  </si>
  <si>
    <t>Part des bénéficiaires de l'APA à domicile classés en GIR 1 ou 2 parmi l'ensemble des bénéficiaires de l'APA à domicile (2) (3)</t>
  </si>
  <si>
    <t>(3) Les données des départements non répondants ont été estimées par la DREES</t>
  </si>
  <si>
    <r>
      <rPr>
        <b/>
        <sz val="8"/>
        <color indexed="8"/>
        <rFont val="Arial"/>
        <family val="2"/>
      </rPr>
      <t>Source</t>
    </r>
    <r>
      <rPr>
        <sz val="8"/>
        <color indexed="8"/>
        <rFont val="Arial"/>
        <family val="2"/>
      </rPr>
      <t xml:space="preserve"> : Insee, RP2015 exploitation principale, exploitations complémentaires, géographie au 01/01/2017</t>
    </r>
  </si>
  <si>
    <t>Centre de jour pour personnes âgées</t>
  </si>
  <si>
    <t>(2) On compte l'ensemble des places d'accueil de jour ou de nuit dans les établissements et services pour personnes âgées (Hors places en foyer club restaurant)</t>
  </si>
  <si>
    <t>(1) On compte l'ensemble des places d'accueil temporaire quelque soit la catégorie d'établissement (Hors places en foyer club restaurant)</t>
  </si>
  <si>
    <r>
      <t xml:space="preserve">Source </t>
    </r>
    <r>
      <rPr>
        <sz val="8"/>
        <color indexed="8"/>
        <rFont val="Arial"/>
        <family val="2"/>
      </rPr>
      <t>: Insee, Estimations de population (résultats provisoires arrêtés fin 2017), RP 2015 exploitation complémentaire</t>
    </r>
  </si>
  <si>
    <r>
      <rPr>
        <b/>
        <sz val="8"/>
        <rFont val="Arial"/>
        <family val="2"/>
      </rPr>
      <t>Sources</t>
    </r>
    <r>
      <rPr>
        <sz val="8"/>
        <rFont val="Arial"/>
        <family val="2"/>
      </rPr>
      <t xml:space="preserve"> : DREES ; Insee, estimation de population 2018 (données provisoires), État civil</t>
    </r>
  </si>
  <si>
    <r>
      <rPr>
        <b/>
        <sz val="8"/>
        <rFont val="Arial"/>
        <family val="2"/>
      </rPr>
      <t>Sources</t>
    </r>
    <r>
      <rPr>
        <sz val="8"/>
        <rFont val="Arial"/>
        <family val="2"/>
      </rPr>
      <t xml:space="preserve"> : DREES ; Insee ; Pôle emploi ; Dares, statistiques du marché du travail (champ : demandeurs d'emploi inscrits à Pôle emploi, tenus de faire des actes positifs de recherche d'emploi) ; ASP, traitement Dares</t>
    </r>
  </si>
  <si>
    <r>
      <t xml:space="preserve">Sources </t>
    </r>
    <r>
      <rPr>
        <sz val="8"/>
        <color indexed="8"/>
        <rFont val="Arial"/>
        <family val="2"/>
      </rPr>
      <t>: DREES ; données CNAMTS, RSI, CCMSA, Calculs Fonds CMU ; MSA ; Cnaf ; Insee, estimations de population au 01/01/2018 (Résultats provisoires arrêtés début 2018), estimations de population au 01/01/17 (résultats provisoires arrêtés fin 2017) ; Pôle emploi ; Fichier national des Assedic ; RSI ; Fonds CMU</t>
    </r>
  </si>
  <si>
    <r>
      <rPr>
        <b/>
        <sz val="8"/>
        <rFont val="Arial"/>
        <family val="2"/>
      </rPr>
      <t>Sources</t>
    </r>
    <r>
      <rPr>
        <sz val="8"/>
        <rFont val="Arial"/>
        <family val="2"/>
      </rPr>
      <t xml:space="preserve"> : Insee, RP2015 exploitation principale, géographie au 01/01/2017, RP 2015 exploitation complémentaire pour les Dom</t>
    </r>
  </si>
  <si>
    <r>
      <rPr>
        <b/>
        <sz val="8"/>
        <rFont val="Arial"/>
        <family val="2"/>
      </rPr>
      <t xml:space="preserve">Source </t>
    </r>
    <r>
      <rPr>
        <sz val="8"/>
        <rFont val="Arial"/>
        <family val="2"/>
      </rPr>
      <t>: Insee, RP 2015 exploitation principale</t>
    </r>
  </si>
  <si>
    <r>
      <rPr>
        <b/>
        <sz val="8"/>
        <rFont val="Arial"/>
        <family val="2"/>
      </rPr>
      <t>Sources</t>
    </r>
    <r>
      <rPr>
        <sz val="8"/>
        <rFont val="Arial"/>
        <family val="2"/>
      </rPr>
      <t xml:space="preserve"> : Insee, RP 2013 exploitation principale, RP 2013 exploitation complémentaire pour les Dom, CGET</t>
    </r>
  </si>
  <si>
    <r>
      <rPr>
        <b/>
        <sz val="8"/>
        <rFont val="Arial"/>
        <family val="2"/>
      </rPr>
      <t>Source</t>
    </r>
    <r>
      <rPr>
        <sz val="8"/>
        <rFont val="Arial"/>
        <family val="2"/>
      </rPr>
      <t xml:space="preserve"> : DREES, enquête Aide sociale 2017</t>
    </r>
  </si>
  <si>
    <r>
      <t xml:space="preserve">Sources : </t>
    </r>
    <r>
      <rPr>
        <sz val="8"/>
        <color indexed="8"/>
        <rFont val="Arial"/>
        <family val="2"/>
      </rPr>
      <t>DREES, Finess, SAE</t>
    </r>
  </si>
  <si>
    <r>
      <t xml:space="preserve">Sources </t>
    </r>
    <r>
      <rPr>
        <sz val="8"/>
        <color indexed="8"/>
        <rFont val="Arial"/>
        <family val="2"/>
      </rPr>
      <t>: DREES, Finess ; Insee, estimation de population 2018</t>
    </r>
  </si>
  <si>
    <r>
      <t>Source</t>
    </r>
    <r>
      <rPr>
        <sz val="8"/>
        <color indexed="8"/>
        <rFont val="Arial"/>
        <family val="2"/>
      </rPr>
      <t xml:space="preserve"> : DREES, Finess</t>
    </r>
  </si>
  <si>
    <r>
      <t xml:space="preserve">Source </t>
    </r>
    <r>
      <rPr>
        <sz val="8"/>
        <color indexed="8"/>
        <rFont val="Arial"/>
        <family val="2"/>
      </rPr>
      <t>: DREES, Finess</t>
    </r>
  </si>
  <si>
    <r>
      <rPr>
        <b/>
        <sz val="8"/>
        <color indexed="8"/>
        <rFont val="Arial"/>
        <family val="2"/>
      </rPr>
      <t xml:space="preserve">Sources </t>
    </r>
    <r>
      <rPr>
        <sz val="8"/>
        <color indexed="8"/>
        <rFont val="Arial"/>
        <family val="2"/>
      </rPr>
      <t>: Ministère de la justice/SG/SDSE, répertoire général civil 2015 ; Insee, recensement de la population 2015 ; banque de France, enquête typologique 2017</t>
    </r>
  </si>
  <si>
    <r>
      <rPr>
        <b/>
        <sz val="8"/>
        <color indexed="8"/>
        <rFont val="Arial"/>
        <family val="2"/>
      </rPr>
      <t>Source</t>
    </r>
    <r>
      <rPr>
        <sz val="8"/>
        <color indexed="8"/>
        <rFont val="Arial"/>
        <family val="2"/>
      </rPr>
      <t xml:space="preserve"> : DREES, enquête écoles de formation 2017</t>
    </r>
  </si>
  <si>
    <r>
      <rPr>
        <b/>
        <sz val="8"/>
        <color indexed="8"/>
        <rFont val="Arial"/>
        <family val="2"/>
      </rPr>
      <t>Sources</t>
    </r>
    <r>
      <rPr>
        <sz val="8"/>
        <color indexed="8"/>
        <rFont val="Arial"/>
        <family val="2"/>
      </rPr>
      <t xml:space="preserve"> : Insee-Clap (associations employeuses) ; base de données Séquoia de l’Acoss et des Urssaf</t>
    </r>
  </si>
  <si>
    <r>
      <rPr>
        <b/>
        <sz val="8"/>
        <color indexed="8"/>
        <rFont val="Arial"/>
        <family val="2"/>
      </rPr>
      <t xml:space="preserve">Source </t>
    </r>
    <r>
      <rPr>
        <sz val="8"/>
        <color indexed="8"/>
        <rFont val="Arial"/>
        <family val="2"/>
      </rPr>
      <t>: Infocentre Dalo (outil national du Ministère de la cohésion des territoires)</t>
    </r>
  </si>
  <si>
    <t>Recours au Droit Au Logement (DALO) en 2017</t>
  </si>
  <si>
    <t>Nombre de recours "logement" reçus</t>
  </si>
  <si>
    <t>Nombre de recours "hébergement" reçus</t>
  </si>
  <si>
    <t>(2) Pour l'Alsace, les données ne sont pas disponibles au niveau départemental, les tribunaux d'instance ayant des compétences à cheval sur les deux départements. Pour la Bretagne, les données ne sont pas disponibles au niveau départemental pour les Côtes-d'Armor et l'Ille-et-Vilaine, les tribunaux d'instance ayant des compétences à cheval sur les deux départements.</t>
  </si>
  <si>
    <t>Évolution du nombre de demandeurs d'emploi en QPV</t>
  </si>
  <si>
    <t>Nombre de communes au sein du département au 1er janvier 2018</t>
  </si>
  <si>
    <t>Nombre de communes disposant d'un accueil de loisirs</t>
  </si>
  <si>
    <t>Nombre de communes disposant d'un accueil de jeunes</t>
  </si>
  <si>
    <t>Ensemble des communes disposant d'au moins l'un de ces accueils</t>
  </si>
  <si>
    <t>Nombre de communes</t>
  </si>
  <si>
    <t>Mineurs déclarés en situation de handicap</t>
  </si>
  <si>
    <t xml:space="preserve">Champ : France métropolitaine + DOM + COM ; seuls les lieux d'accueils habituels sont pris en compte dans les estimations effectuées. </t>
  </si>
  <si>
    <t>(1) Les accueils de loisirs s'adressent à l'ensemble des mineurs d'âge scolaire tandis que les accueils de jeunes, beaucoup moins nombreux, s'adressent exclusivement à des mineurs âgés de 14 ans ou plus.
Les données proposées cette année ont été estimées comme l'an passé à partir des différents lieux d'accueils recensés. Pour chacun de ces lieux d'accueils, le nombre de places ouvertes a été estimé, pour chaque tranche d'âge, en ne conservant que l'effectif maximal déclaré pour une période d'activité donnée. Auparavant, les données proposées étaient estimées à partir de l'ensemble des déclarations, sans tenir compte des adresses des lieux d'accueils.
La réglementation ayant évolué récemment (cela concerne les déclarations depuis 2015-2016) avec l’inclusion du mercredi après-midi dans le temps périscolaire lorsque la classe a lieu le mercredi matin, la comparaison des données relatives au temps périscolaire (et au mercredi) entre 2015-2016 et les années précédentes doit être effectuée en tenant compte de cette remarque (rupture de série).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 (rupture de série).
Pour les collectivités d'Outre-Mer, seules les communes pour lesquelles on a recensé au moins un accueil au cours de la période 2009-2010 à 2017-2018 sont prises en compte dans le calcul du nombre total de communes.</t>
  </si>
  <si>
    <t>Congés scolaires de Noël</t>
  </si>
  <si>
    <t>Dont nombre de mineurs âgés de 6 à 13 ans</t>
  </si>
  <si>
    <t>Dont nombre de mineurs âgés de 14 à 17 ans</t>
  </si>
  <si>
    <t>Nombre de lieux d'accueils habituels</t>
  </si>
  <si>
    <t>(2) Entrées initiales en contrat aidé</t>
  </si>
  <si>
    <t>Part des jeunes de 17 ans ayant de faibles capacités ou de grosses difficultés en lecture en 2017 en % (1) (4)</t>
  </si>
  <si>
    <t>(3) Inclut les emplois d'avenir professeurs</t>
  </si>
  <si>
    <t>(4) Les résultats de l’année 2017, comme ceux de 2016, ne peuvent pas être interprétés en évolution. En effet, les données recueillies depuis 2016 ne sont pas strictement comparables aux années antérieures en raison de problèmes techniques rencontrés lors des passations. Ces problèmes ont empêché les jeunes de répondre à certains items, or une non-réponse est considérée comme une non-maîtrise de ce qui est attendu. Par conséquent, le pourcentage de jeunes en difficulté de lecture est surestimé en 2017 ainsi qu’en 2016 et il y a donc une rupture de série par rapport aux années antérieures.</t>
  </si>
  <si>
    <t>Emplois d'avenir non marchands (3)</t>
  </si>
  <si>
    <t>Établissements en REP</t>
  </si>
  <si>
    <t>Établissements en REP +</t>
  </si>
  <si>
    <t>Places installées au 31.12.2017 par catégorie de clientèle en établissement toutes catégories de structures du tableau 20 confondues (1)</t>
  </si>
  <si>
    <t>Places installées au 31.12.2017 par catégorie de clientèle en établissement spécialisé toutes catégories de structures du tableau 24 confondues  (1)</t>
  </si>
  <si>
    <t>Sportifs en lien avec le sport de haut niveau (données au 17 décembre 2018)</t>
  </si>
  <si>
    <t>Ensemble des projets de performance fédéraux (PPF)</t>
  </si>
  <si>
    <t>Projets de performance fédéraux "Accession"</t>
  </si>
  <si>
    <t>Projets de performance fédéraux "Excellence"</t>
  </si>
  <si>
    <t xml:space="preserve">(2) Les projets de performance fédéraux succèdent aux Parcours de l’Excellence Sportive (PES). Le Projet de Performance Fédéral (PPF), validé par les instances fédérales nationales, doit comprendre deux programmes distincts : un programme d’excellence  qui prend en compte la population des sportifs de haut niveau et du collectif France en liste et l’ensemble des structures ou dispositifs de préparation ciblés sur cette population d'une part, un programme d’accession au haut niveau qui s’adresse plus particulièrement aux sportifs en liste de sportif Espoir en assurant la détection et le perfectionnement de ces talents, ainsi qu’aux sportifs régionaux d'autre part. </t>
  </si>
  <si>
    <t>Brevet d'État. Alpinisme, accompagnateur de moyenne montagne (2)</t>
  </si>
  <si>
    <r>
      <t>BEES 1</t>
    </r>
    <r>
      <rPr>
        <vertAlign val="superscript"/>
        <sz val="10"/>
        <rFont val="Arial"/>
        <family val="2"/>
      </rPr>
      <t xml:space="preserve">er </t>
    </r>
    <r>
      <rPr>
        <sz val="10"/>
        <rFont val="Arial"/>
        <family val="2"/>
      </rPr>
      <t>degré (2)</t>
    </r>
  </si>
  <si>
    <t>Diplôme d'État Supérieur de la Jeunesse, de l'Éducation Populaire et du Sport  (DESJEPS) (2)</t>
  </si>
  <si>
    <t>Diplômes de niveau II et III</t>
  </si>
  <si>
    <t>Diplôme d'État des Métiers de la Montagne (DEMM) (2) (3)</t>
  </si>
  <si>
    <r>
      <rPr>
        <b/>
        <sz val="8"/>
        <color indexed="8"/>
        <rFont val="Arial"/>
        <family val="2"/>
      </rPr>
      <t xml:space="preserve">Sources </t>
    </r>
    <r>
      <rPr>
        <sz val="8"/>
        <color indexed="8"/>
        <rFont val="Arial"/>
        <family val="2"/>
      </rPr>
      <t>: DREES, Finess ; DR(D)JSCS ; Insee, estimation de population 2018</t>
    </r>
  </si>
  <si>
    <t>Part d'élèves demi-pensionnaires et internes dans le second degré en 2016</t>
  </si>
  <si>
    <t>36 - Accueils de scoutisme</t>
  </si>
  <si>
    <t>37 - Accueil des enfants d'âge préscolaire</t>
  </si>
  <si>
    <t>38 - Sports</t>
  </si>
  <si>
    <t xml:space="preserve">39 - Sports </t>
  </si>
  <si>
    <t>42 - Diplômes délivrés (professions sociales, de la santé, du sport et de l'animation socioculturelle)</t>
  </si>
  <si>
    <t>43 - Activité, Emploi associatif et Sport</t>
  </si>
  <si>
    <t>Inclusion bancaire (1)</t>
  </si>
  <si>
    <t>Bénéficiaires de l'APA pour 100 personnes de 75 ans et + (2)</t>
  </si>
  <si>
    <r>
      <rPr>
        <b/>
        <sz val="8"/>
        <rFont val="Arial"/>
        <family val="2"/>
      </rPr>
      <t>Sources</t>
    </r>
    <r>
      <rPr>
        <sz val="8"/>
        <rFont val="Arial"/>
        <family val="2"/>
      </rPr>
      <t xml:space="preserve"> : Insee, estimation de population 2018 (données provisoires)</t>
    </r>
  </si>
  <si>
    <t>Densité au 1/01/2018 (nombre d'habitants par km²)</t>
  </si>
  <si>
    <t>Préparateur en pharmacie hospitalière</t>
  </si>
  <si>
    <t>Nombre de demandeurs d'emploi  de catégories A, B, C</t>
  </si>
  <si>
    <t>Nombre de demandeurs d'emploi de catégorie A</t>
  </si>
  <si>
    <t>Nombre de demandeurs d'emploi longue durée (Catégories A, B, C)</t>
  </si>
  <si>
    <t>Taux de chômage localisé (4ème trimestre 2017) en % (1)</t>
  </si>
  <si>
    <t>Nombre d'entrées de jeunes de moins de 26 ans en Contrat Unique d'Insertion - Contrat d'Accompagnement dans l'Emploi (CUI-CAE) (2)</t>
  </si>
  <si>
    <t>Nombre d'entrées de jeunes de moins de 26 ans en Contrat Unique d'Insertion - Contrat Initiative Emploi (CUI-CIE) (2)</t>
  </si>
  <si>
    <r>
      <rPr>
        <b/>
        <sz val="8"/>
        <rFont val="Arial"/>
        <family val="2"/>
      </rPr>
      <t>Sources</t>
    </r>
    <r>
      <rPr>
        <sz val="8"/>
        <rFont val="Arial"/>
        <family val="2"/>
      </rPr>
      <t xml:space="preserve"> : DREES ; Insee, Fichier localisé social et fiscal (FiLoSoFi) ; DGFiP ; Cnaf ; Cnav ; CCMSA ; Caf, données au 31/12/2015 ; Enquête budget famille</t>
    </r>
  </si>
  <si>
    <r>
      <rPr>
        <b/>
        <sz val="8"/>
        <rFont val="Arial"/>
        <family val="2"/>
      </rPr>
      <t>Sources</t>
    </r>
    <r>
      <rPr>
        <sz val="8"/>
        <rFont val="Arial"/>
        <family val="2"/>
      </rPr>
      <t xml:space="preserve"> : DREES ; Insee, DADS, fichier salariés au lieu de résidence ; Insee-DGFiP ; Cnaf ; Cnav ; CCMSA, Fichier localisé social et fiscal (FiLoSoFi) ; DGFIP</t>
    </r>
  </si>
  <si>
    <t>Part des demandeurs d'emploi de longue durée (1 an ou plus) parmi les demandeurs d'emploi au sein des QPV (catégorie A, B ou C) (en %)</t>
  </si>
  <si>
    <t>Nombre de demandeurs d'emploi de longue durée en QPV au 31 décembre 2017</t>
  </si>
  <si>
    <t>Au 31 décembre 2017</t>
  </si>
  <si>
    <t>Au 31 décembre 2016</t>
  </si>
  <si>
    <t>Taux de scolarisation des enfants de 2 ans (Rentrée 2016-2017 pour 100 enfants de 2 ans)</t>
  </si>
  <si>
    <r>
      <rPr>
        <b/>
        <sz val="8"/>
        <color indexed="8"/>
        <rFont val="Arial"/>
        <family val="2"/>
      </rPr>
      <t xml:space="preserve">Sources </t>
    </r>
    <r>
      <rPr>
        <sz val="8"/>
        <color indexed="8"/>
        <rFont val="Arial"/>
        <family val="2"/>
      </rPr>
      <t>: DREES, Enquête Aide sociale 2016 (Volet PMI) ; Statistiques départementales des conseils départementaux ; Ircem ; MEN-DEPP, Constat 1er degré de rentrée 2016 Ministère de l’Éducation nationale, de l’Enseignement supérieur et de la recherche, Direction de l’évaluation, de la prospective et de la performance (MENESR-DEPP)</t>
    </r>
  </si>
  <si>
    <t>Places agréées par la PMI au 31.12.2016 par catégorie d'établissement - Taux d'équipement</t>
  </si>
  <si>
    <t>s</t>
  </si>
  <si>
    <t>Nombre d'établissements associatifs employeurs en 2015</t>
  </si>
  <si>
    <t>Part de l'emploi associatif en ETP dans l'emploi total en 2015 (%)</t>
  </si>
  <si>
    <t>Aide sociale à l'enfance au 31 décembre 2016</t>
  </si>
  <si>
    <t>Nombre de mesures d'ASE (mesures de placements et actions éducatives) en % des 0-20 ans au 31/12/2015 (1)</t>
  </si>
  <si>
    <t>Activité de la population âgée de 15 ans et plus en 2015</t>
  </si>
  <si>
    <t>Taux de chômage de la population âgée de 15 ans et plus (1) en 2015</t>
  </si>
  <si>
    <t>Projets de performance fédéraux selon le type de programme (données au 17 décembre 2018) (2)</t>
  </si>
  <si>
    <t>Bénéficiaires de l'Aide Sociale Départementale (1)</t>
  </si>
  <si>
    <t>Aide Sociale aux Personnes Agées au 31 décembre 2017 (2)</t>
  </si>
  <si>
    <t>Aide Sociale aux Personnes Handicapées au 31 décembre 2017 (3)</t>
  </si>
  <si>
    <t>Dont Aide à domicile (APA à domicile, aides ménagères)</t>
  </si>
  <si>
    <t>Dont Aide à l'accueil (APA en établissement, aide sociale à l'hébergement en établissement ou chez des particuliers)</t>
  </si>
  <si>
    <t>Dont Aide à domicile (PCH, ACTP à domicile, Aides ménagères)</t>
  </si>
  <si>
    <t>Dont Aide à l'accueil (ACTP en établissement, Aides à l'hébergement en établissement ou chez des particuliers, accueil de jour)</t>
  </si>
  <si>
    <t>Aide Sociale à l'Enfance (Nombre de mineurs et jeunes majeurs) au 31 décembre 2016</t>
  </si>
  <si>
    <t>(2) Totalise des mesures d'aide et non des individus : une même personne peut être comptabilisée deux fois si elle bénéficie de l'APA et de l'ASH.</t>
  </si>
  <si>
    <t>Dépenses d'Aide Sociale Départementale (en milliers d'euros) pour l'année 2016</t>
  </si>
  <si>
    <r>
      <rPr>
        <b/>
        <sz val="8"/>
        <rFont val="Arial"/>
        <family val="2"/>
      </rPr>
      <t>Source</t>
    </r>
    <r>
      <rPr>
        <sz val="8"/>
        <rFont val="Arial"/>
        <family val="2"/>
      </rPr>
      <t xml:space="preserve"> : DREES, Enquête Aide sociale 2016</t>
    </r>
  </si>
  <si>
    <t>Dépenses totales nettes d'aide sociale par habitant</t>
  </si>
  <si>
    <t>Fonds d'Aide aux Jeunes (FAJ) en 2015 - Service Civique - Missions locales - PAIO</t>
  </si>
  <si>
    <t>Population au 1er janvier 2015 (Recensement de la population)</t>
  </si>
  <si>
    <t>Population étrangère au 1er janvier 2015 (Recensement de la population)</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</si>
  <si>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</si>
  <si>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</si>
  <si>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</si>
  <si>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</si>
  <si>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</si>
  <si>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</si>
  <si>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Dépenses totales brutes d'allocations et d'insertion liées au RSA (1)</t>
  </si>
  <si>
    <t>Dépenses totales brutes, y compris services communs, autres interventions sociales et dépenses de personnel</t>
  </si>
  <si>
    <t>(4) Comprend les dépenses de placement en établissements, les dépenses de placement familial et les autres frais de placement</t>
  </si>
  <si>
    <t>Taux d'équipement en places dans les centres de jour pour personnes âgées pour 1 000 personnes âgées de 75 ans et plus</t>
  </si>
  <si>
    <t>Guadeloupe yc Saint-Martin et Saint-Barthélemy pour les USLD</t>
  </si>
  <si>
    <t>Foyer d'accueil polyvalent (3)</t>
  </si>
  <si>
    <t>Taux d'équipement en places dans les établissements pour enfants handicapés (hors SESSAD, jardins d'enfants spécialisés et places d'accueil temporaire) pour 1 000 habitants de moins de 20 ans (3)</t>
  </si>
  <si>
    <t>(1) Hors SESSAD, Centres d'accueil familial spécialisé, Foyers d'hébergement pour enfants et adolescents handicapés</t>
  </si>
  <si>
    <r>
      <rPr>
        <b/>
        <sz val="8"/>
        <rFont val="Arial"/>
        <family val="2"/>
      </rPr>
      <t>Sources</t>
    </r>
    <r>
      <rPr>
        <sz val="8"/>
        <rFont val="Arial"/>
        <family val="2"/>
      </rPr>
      <t xml:space="preserve"> : DREES, Finess ; Insee, RP exploitation complémentaire, estimations de population 2017 ; DRJSCS ; DGCS</t>
    </r>
  </si>
  <si>
    <t>Part des filles de 15 à 19 ans élèves, étudiantes ou stagiaires</t>
  </si>
  <si>
    <t>Part des filles de 20 à 24 ans élèves, étudiantes ou stagiaires</t>
  </si>
  <si>
    <t>Conseillers en économie sociale familiale</t>
  </si>
  <si>
    <t>Manipulateurs en électroradiologie médicale</t>
  </si>
  <si>
    <t>Brevet Professionnel de la Jeunesse, de l'Éducation Populaire et du Sport (BPJEPS) (1) (2)</t>
  </si>
  <si>
    <t>Diplôme d'État de la Jeunesse, de l'Éducation Populaire et du Sport (DEJEPS ) (2)</t>
  </si>
  <si>
    <t>(2) Les BE Alpinisme "accompagnateur en moyenne montagne" et les BEES sont progressivement remplacés par des BPJEPS, DEJEPS, DESJEPS ou DEMM</t>
  </si>
  <si>
    <t>(3) Les DEMM sont des diplômes d'État des métiers de la montagne de niveau II pour les guides de haute monatgne (51 diplômes délivrés en 2017 exclusivement en région Auvergne-Rhônes-Alpes), de moniteurs de ski alpin spécialisés en entraînement (12 diplômes délivrés en 2017 exclusivement en région Auvergne-Rhônes-Alpes), de niveau III pour les autres diplômes (accompagnateurs en moyenne montagne, ski alpin et ski de fond non spécialisé en entraînement).</t>
  </si>
  <si>
    <t>Formation aux professions sociales (nombre de diplômes délivrés en 2017 -  y compris Validation des Acquis de l'Expérience partielle)</t>
  </si>
  <si>
    <t>(5) Y compris accueil de jour</t>
  </si>
  <si>
    <t>Dont places en accueil temporaire (5)</t>
  </si>
  <si>
    <t>(4) Y compris accueil de jour</t>
  </si>
  <si>
    <t xml:space="preserve">Guadeloupe yc Saint-Martin et Saint-Barthélemy </t>
  </si>
  <si>
    <t>Dont places en accueil temporaire (4)</t>
  </si>
  <si>
    <t>(1) Le BPJEPS à 4 unités complémentaires (4UC) devrait remplacer à terme le BPJEPS à 10 unités complémentaires (10 UC).</t>
  </si>
  <si>
    <r>
      <rPr>
        <b/>
        <sz val="8"/>
        <color indexed="8"/>
        <rFont val="Arial"/>
        <family val="2"/>
      </rPr>
      <t>Sources</t>
    </r>
    <r>
      <rPr>
        <sz val="8"/>
        <color indexed="8"/>
        <rFont val="Arial"/>
        <family val="2"/>
      </rPr>
      <t> : DREES, enquête Faj 2015 ; Dares, parcours 3 ; Base Elisa - ASP ; Agence du service civique (ASC), traitements Injep, Medes</t>
    </r>
  </si>
  <si>
    <r>
      <rPr>
        <b/>
        <sz val="8"/>
        <color theme="1"/>
        <rFont val="Arial"/>
        <family val="2"/>
      </rPr>
      <t>Sources</t>
    </r>
    <r>
      <rPr>
        <sz val="8"/>
        <color theme="1"/>
        <rFont val="Arial"/>
        <family val="2"/>
      </rPr>
      <t xml:space="preserve"> : Djepva, fichiers Siam ; traitement Injep, Medes
Estimations au 15 novembre 2018</t>
    </r>
  </si>
  <si>
    <r>
      <rPr>
        <b/>
        <sz val="8"/>
        <color theme="1"/>
        <rFont val="Arial"/>
        <family val="2"/>
      </rPr>
      <t>Sources</t>
    </r>
    <r>
      <rPr>
        <sz val="8"/>
        <color theme="1"/>
        <rFont val="Arial"/>
        <family val="2"/>
      </rPr>
      <t xml:space="preserve"> : Djepva, fichiers Siam ; traitement Injep, Medes ; découpage communal au 1er janvier 2018
Estimations au 15 novembre 2018</t>
    </r>
  </si>
  <si>
    <r>
      <rPr>
        <b/>
        <sz val="8"/>
        <rFont val="Arial"/>
        <family val="2"/>
      </rPr>
      <t xml:space="preserve">Sources </t>
    </r>
    <r>
      <rPr>
        <sz val="8"/>
        <rFont val="Arial"/>
        <family val="2"/>
      </rPr>
      <t>: Ministères en charge de la jeunesse et des sports, Injep-Medes, Direction des Sports, CGOCTS</t>
    </r>
  </si>
  <si>
    <r>
      <rPr>
        <b/>
        <sz val="8"/>
        <rFont val="Arial"/>
        <family val="2"/>
      </rPr>
      <t xml:space="preserve">Source </t>
    </r>
    <r>
      <rPr>
        <sz val="8"/>
        <rFont val="Arial"/>
        <family val="2"/>
      </rPr>
      <t>: Ministères en charge de la jeunesse et des sports, Direction des Sports, base de données PSQS (parcours et suivi quotidien du sportif), année 2018-2019, Res</t>
    </r>
  </si>
  <si>
    <r>
      <rPr>
        <b/>
        <sz val="8"/>
        <color rgb="FF000000"/>
        <rFont val="Arial"/>
        <family val="2"/>
      </rPr>
      <t>Sources</t>
    </r>
    <r>
      <rPr>
        <sz val="8"/>
        <color rgb="FF000000"/>
        <rFont val="Arial"/>
        <family val="2"/>
      </rPr>
      <t xml:space="preserve"> : Ministères en charge de l'enseignement supérieur (diplômes STAPS et DUT carrière sociale et animation), en charge des sports (direction des Sports, Forôme Exploit) pour les autres diplômes professionnels du champ "sport et animation" et en charge de la jeunesse (DJEPVA, base de données BAFA-BAFD, traitements Injep-Medes)</t>
    </r>
  </si>
  <si>
    <t>Nombre d'établissements et de postes salariés</t>
  </si>
  <si>
    <t>Nombre de postes salariés dans les établissements associatifs en 2015</t>
  </si>
  <si>
    <t>Nombre de postes salariés dans les principales autres activités associées au sport en 2017 (3)</t>
  </si>
  <si>
    <t xml:space="preserve">DEMOGRAPHIE </t>
  </si>
  <si>
    <t>Données générales</t>
  </si>
  <si>
    <t>Indicateurs démographiques</t>
  </si>
  <si>
    <t xml:space="preserve"> POLITIQUE  DE  LA VILLE</t>
  </si>
  <si>
    <t>Politique de la ville</t>
  </si>
  <si>
    <t>IMMIGRATION - INTEGRATION</t>
  </si>
  <si>
    <t>PAUVRETE - PRECARITE - EXCLUSION</t>
  </si>
  <si>
    <t>Revenus et inégalités de revenus - 1ère partie</t>
  </si>
  <si>
    <t>Revenus et inégalités de revenus - 2ème  partie</t>
  </si>
  <si>
    <t>Inclusion bancaire</t>
  </si>
  <si>
    <t>HANDICAP - DEPENDANCE</t>
  </si>
  <si>
    <t>Allocataires AAH, APA, personnes prises en charge par des mandataires</t>
  </si>
  <si>
    <t>AIDE  SOCIALE  DEPARTEMENTALE</t>
  </si>
  <si>
    <t>ACCUEIL  DES  PERSONNES  AGEES</t>
  </si>
  <si>
    <t>ACCUEIL  DES  ADULTES  HANDICAPES</t>
  </si>
  <si>
    <t>Taux d'écuipement par catégorie d'établissement</t>
  </si>
  <si>
    <t>ACCUEIL  ENFANTS  ADOLESCENTS  HANDICAPES</t>
  </si>
  <si>
    <t>LOGEMENT - HEBERGEMENT</t>
  </si>
  <si>
    <t>Précarité-logement</t>
  </si>
  <si>
    <t xml:space="preserve"> JEUNESSE</t>
  </si>
  <si>
    <t>Classes d’âge, cohabitation familiale, conduites à risques</t>
  </si>
  <si>
    <t>Scolarité, formation, activités</t>
  </si>
  <si>
    <t>Politiques d’emploi à destination des moins de 26 ans et accompagnement</t>
  </si>
  <si>
    <t>Aide Sociale à l'Enfance</t>
  </si>
  <si>
    <t>Accueils collectifs de mineurs sans hébergement (1ère partie)</t>
  </si>
  <si>
    <t>Accueils collectifs de mineurs sans hébergement (2ème partie)</t>
  </si>
  <si>
    <t xml:space="preserve">Accueils collectifs de mineurs avec hébergement </t>
  </si>
  <si>
    <t>Accueil des enfants d'âge préscolaire</t>
  </si>
  <si>
    <t>SPORT</t>
  </si>
  <si>
    <t>Fédérations sportives</t>
  </si>
  <si>
    <t>Équipements sportifs,  sports de haut niveau, pôles sportifs</t>
  </si>
  <si>
    <t>DIPLOMES</t>
  </si>
  <si>
    <t>EMPLOI</t>
  </si>
  <si>
    <r>
      <rPr>
        <b/>
        <sz val="9"/>
        <rFont val="Arial"/>
        <family val="2"/>
      </rPr>
      <t>Sources</t>
    </r>
    <r>
      <rPr>
        <sz val="9"/>
        <rFont val="Arial"/>
        <family val="2"/>
      </rPr>
      <t xml:space="preserve"> : DREES, enquête  sur les allocations du minimum vieillesse, enquête aide sociale, ISD, enquêtes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Cnaf et MSA; Insee, estimations de population au 01/01/2017 (résultats provisoires arrêtés fin 2017) ; Cnav pour les Dom</t>
    </r>
  </si>
  <si>
    <t>Première partie</t>
  </si>
  <si>
    <t>Deuxième partie</t>
  </si>
  <si>
    <t>Sources : DREES, SAE, PMSI ; Insee, RP 2015 exploitation complémentaire, estimations de population 2018 ; Inserm, CépiDc ; OFDT, enquête Escapad 2016 ; Erasme (Cnam)</t>
  </si>
  <si>
    <t>Sources : DREES ; Men Depp / Système d'information Scolarité et enquêtes auprès des établissements non couverts par Scolarité ; Ministère de la défense, DSN ; Insee, RP, exploitations principales au lieu de résidence ; ASP, traitement Dares, Extrapro, base de gestion informatisée des contrats de professionnalisation, calculs Dares</t>
  </si>
  <si>
    <t>Accueils de scoutisme</t>
  </si>
  <si>
    <t>Nombre d'établissements et de salariés dans le secteur sportif</t>
  </si>
  <si>
    <t>SOMMAIRE</t>
  </si>
  <si>
    <t>Effectifs par classe d’âge au 1er janvier 2018 Hommes</t>
  </si>
  <si>
    <t>Effectifs par classe d’âge au 1er janvier 2018 Femmes</t>
  </si>
  <si>
    <t>Effectifs par classe d’âge au 1er janvier 2018 Ensemble</t>
  </si>
  <si>
    <t>Bénéficiaires de l'Aide Sociale Départementale au 31 décembre 2017</t>
  </si>
  <si>
    <t>Dépenses de l'Aide Sociale Départementale au 31 décembre 2016</t>
  </si>
  <si>
    <t>Places installées par catégorie d'établissement au 31.12.2017</t>
  </si>
  <si>
    <t>Recours au droit au logement (DALO) en 2017</t>
  </si>
  <si>
    <t>Lits, places installés au 31 décembre 2017 par catégorie d'établissement</t>
  </si>
  <si>
    <t>Diplômes délivrés en 2017 dans le champ des professions sociales</t>
  </si>
  <si>
    <t>Diplômes délivrés en 2017 dans le champ des professions de santé</t>
  </si>
  <si>
    <t>Retour au sommaire</t>
  </si>
  <si>
    <t>(1) Il s'agit du nombre de bénéficiaires (ayant des droits ouverts) au 31 décembre de chaque année. Hormis pour l'Allocation personnalisée d'autonomie (APA) où ce sont des bénéficiaires payés au titre du mois de décembre qui sont comptabilisés. Totalise des mesures d'aides et non des individus : une même personne peut être comptabilisée plusieurs fois si elle bénéficie de plusieurs types d'aide, en particulier l'APA et l'ASH.</t>
  </si>
  <si>
    <r>
      <rPr>
        <b/>
        <sz val="8"/>
        <rFont val="Arial"/>
        <family val="2"/>
      </rPr>
      <t>Sources</t>
    </r>
    <r>
      <rPr>
        <sz val="8"/>
        <rFont val="Arial"/>
        <family val="2"/>
      </rPr>
      <t xml:space="preserve"> : Djepva, base de données Siam ; traitement Injep, Medes ; découpage communal au 1er janvier 2018 Estimations au 15 novembre 2018</t>
    </r>
  </si>
  <si>
    <r>
      <rPr>
        <b/>
        <sz val="8"/>
        <rFont val="Arial"/>
        <family val="2"/>
      </rPr>
      <t>Sources</t>
    </r>
    <r>
      <rPr>
        <sz val="8"/>
        <rFont val="Arial"/>
        <family val="2"/>
      </rPr>
      <t xml:space="preserve"> : Djepva, base de données Siam ; traitement Injep, Medes ; découpage communal au 1er janvier 2018 ; Estimations au 15 novembre 2018</t>
    </r>
  </si>
  <si>
    <t>(3) Activités économiques concourant essentiellement à la mise à disposition de biens ou de services nécessaires à la pratique du sport. Exemples : construction de bateaux de plaisance (NAF 30.12Z), fabrication de bicyclettes et de véhicules pour invalides (NAF 30.92Z), fabrication d'articles de sport (NAF 32.30Z), commerce de détail d'articles de sport en magasin spécialisé (NAF 47.64Z), téléphériques et remontées mécaniques (NAF 49.39C), location et location-bail d'articles de loisir et de sport (NAF 77.21Z)</t>
  </si>
  <si>
    <t xml:space="preserve">(1) Le secteur sportif regroupe les classes suivantes : gestion d'installations sportives (NAF 93.11Z), activités de clubs de sport (NAF 93.12Z), activités des centres de culture physique (NAF 93.13Z), autres activités liées au sport (NAF 93.19Z), enseignement de disciplines sportives et d'activités de loisir (NAF 85.51Z). </t>
  </si>
  <si>
    <t>(2) Non compris les postes d'enseignants d'éducation physique et sportive des établissements scolaires et universitaires, publics ou privés sous contrat</t>
  </si>
  <si>
    <t>Places installées au 31.12.2017 par catégorie de clientèle en établissement spécialisé</t>
  </si>
  <si>
    <t>Diplômes délivrés en 2017dans les champs animation socioculturelle et 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</si>
</sst>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78"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i/>
      <sz val="8"/>
      <name val="Arial"/>
      <family val="2"/>
    </font>
    <font>
      <b/>
      <sz val="7.5"/>
      <color indexed="9"/>
      <name val="Arial"/>
      <family val="2"/>
    </font>
    <font>
      <sz val="8"/>
      <color indexed="10"/>
      <name val="Arial"/>
      <family val="2"/>
    </font>
    <font>
      <sz val="10"/>
      <name val="Arial"/>
      <family val="2"/>
    </font>
    <font>
      <b/>
      <sz val="11"/>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Helv"/>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sz val="10"/>
      <name val="Arial"/>
      <family val="2"/>
    </font>
    <font>
      <sz val="9"/>
      <name val="Arial"/>
      <family val="2"/>
    </font>
    <font>
      <sz val="9"/>
      <name val="Calibri"/>
      <family val="2"/>
      <scheme val="minor"/>
    </font>
    <font>
      <sz val="8"/>
      <color rgb="FF000000"/>
      <name val="Arial"/>
      <family val="2"/>
    </font>
    <font>
      <b/>
      <sz val="8"/>
      <color rgb="FF000000"/>
      <name val="Arial"/>
      <family val="2"/>
    </font>
    <font>
      <sz val="10"/>
      <color rgb="FF000000"/>
      <name val="Arial"/>
      <family val="2"/>
    </font>
    <font>
      <vertAlign val="superscript"/>
      <sz val="10"/>
      <name val="Arial"/>
      <family val="2"/>
    </font>
    <font>
      <b/>
      <sz val="6"/>
      <color indexed="9"/>
      <name val="Arial"/>
      <family val="2"/>
    </font>
    <font>
      <sz val="18"/>
      <color theme="3"/>
      <name val="Cambria"/>
      <family val="2"/>
      <scheme val="major"/>
    </font>
    <font>
      <sz val="8"/>
      <color rgb="FF002060"/>
      <name val="Arial"/>
      <family val="2"/>
    </font>
    <font>
      <sz val="11"/>
      <name val="Arial"/>
      <family val="2"/>
    </font>
    <font>
      <u/>
      <sz val="8"/>
      <color theme="10"/>
      <name val="Helv"/>
    </font>
    <font>
      <b/>
      <sz val="9"/>
      <name val="Arial"/>
      <family val="2"/>
    </font>
    <font>
      <i/>
      <sz val="10"/>
      <name val="Arial"/>
      <family val="2"/>
    </font>
    <font>
      <u/>
      <sz val="10"/>
      <color theme="10"/>
      <name val="Arial"/>
      <family val="2"/>
    </font>
    <font>
      <sz val="9"/>
      <name val="Helv"/>
    </font>
    <font>
      <u/>
      <sz val="9"/>
      <name val="Helv"/>
    </font>
  </fonts>
  <fills count="5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17"/>
        <bgColor indexed="1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0F0F0"/>
        <bgColor indexed="64"/>
      </patternFill>
    </fill>
    <fill>
      <patternFill patternType="solid">
        <fgColor rgb="FFFFFF99"/>
        <bgColor indexed="64"/>
      </patternFill>
    </fill>
    <fill>
      <patternFill patternType="solid">
        <fgColor rgb="FF92D050"/>
        <bgColor indexed="64"/>
      </patternFill>
    </fill>
    <fill>
      <patternFill patternType="solid">
        <fgColor indexed="17"/>
        <bgColor indexed="64"/>
      </patternFill>
    </fill>
    <fill>
      <patternFill patternType="solid">
        <fgColor indexed="50"/>
        <bgColor indexed="64"/>
      </patternFill>
    </fill>
    <fill>
      <patternFill patternType="solid">
        <fgColor indexed="43"/>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82">
    <xf numFmtId="0" fontId="0" fillId="0" borderId="0"/>
    <xf numFmtId="0" fontId="19" fillId="2" borderId="0" applyNumberFormat="0" applyBorder="0" applyAlignment="0" applyProtection="0"/>
    <xf numFmtId="0" fontId="40" fillId="20" borderId="0" applyNumberFormat="0" applyBorder="0" applyAlignment="0" applyProtection="0"/>
    <xf numFmtId="0" fontId="19" fillId="3" borderId="0" applyNumberFormat="0" applyBorder="0" applyAlignment="0" applyProtection="0"/>
    <xf numFmtId="0" fontId="40" fillId="21" borderId="0" applyNumberFormat="0" applyBorder="0" applyAlignment="0" applyProtection="0"/>
    <xf numFmtId="0" fontId="19" fillId="4" borderId="0" applyNumberFormat="0" applyBorder="0" applyAlignment="0" applyProtection="0"/>
    <xf numFmtId="0" fontId="40" fillId="22" borderId="0" applyNumberFormat="0" applyBorder="0" applyAlignment="0" applyProtection="0"/>
    <xf numFmtId="0" fontId="19" fillId="2" borderId="0" applyNumberFormat="0" applyBorder="0" applyAlignment="0" applyProtection="0"/>
    <xf numFmtId="0" fontId="40" fillId="23" borderId="0" applyNumberFormat="0" applyBorder="0" applyAlignment="0" applyProtection="0"/>
    <xf numFmtId="0" fontId="19" fillId="5" borderId="0" applyNumberFormat="0" applyBorder="0" applyAlignment="0" applyProtection="0"/>
    <xf numFmtId="0" fontId="40" fillId="24" borderId="0" applyNumberFormat="0" applyBorder="0" applyAlignment="0" applyProtection="0"/>
    <xf numFmtId="0" fontId="19" fillId="4" borderId="0" applyNumberFormat="0" applyBorder="0" applyAlignment="0" applyProtection="0"/>
    <xf numFmtId="0" fontId="40" fillId="25" borderId="0" applyNumberFormat="0" applyBorder="0" applyAlignment="0" applyProtection="0"/>
    <xf numFmtId="0" fontId="19" fillId="6" borderId="0" applyNumberFormat="0" applyBorder="0" applyAlignment="0" applyProtection="0"/>
    <xf numFmtId="0" fontId="40" fillId="26" borderId="0" applyNumberFormat="0" applyBorder="0" applyAlignment="0" applyProtection="0"/>
    <xf numFmtId="0" fontId="19" fillId="3" borderId="0" applyNumberFormat="0" applyBorder="0" applyAlignment="0" applyProtection="0"/>
    <xf numFmtId="0" fontId="40" fillId="27" borderId="0" applyNumberFormat="0" applyBorder="0" applyAlignment="0" applyProtection="0"/>
    <xf numFmtId="0" fontId="19" fillId="7" borderId="0" applyNumberFormat="0" applyBorder="0" applyAlignment="0" applyProtection="0"/>
    <xf numFmtId="0" fontId="40" fillId="28" borderId="0" applyNumberFormat="0" applyBorder="0" applyAlignment="0" applyProtection="0"/>
    <xf numFmtId="0" fontId="19" fillId="6" borderId="0" applyNumberFormat="0" applyBorder="0" applyAlignment="0" applyProtection="0"/>
    <xf numFmtId="0" fontId="40" fillId="29" borderId="0" applyNumberFormat="0" applyBorder="0" applyAlignment="0" applyProtection="0"/>
    <xf numFmtId="0" fontId="19" fillId="8" borderId="0" applyNumberFormat="0" applyBorder="0" applyAlignment="0" applyProtection="0"/>
    <xf numFmtId="0" fontId="40" fillId="30" borderId="0" applyNumberFormat="0" applyBorder="0" applyAlignment="0" applyProtection="0"/>
    <xf numFmtId="0" fontId="19" fillId="7" borderId="0" applyNumberFormat="0" applyBorder="0" applyAlignment="0" applyProtection="0"/>
    <xf numFmtId="0" fontId="40" fillId="31" borderId="0" applyNumberFormat="0" applyBorder="0" applyAlignment="0" applyProtection="0"/>
    <xf numFmtId="0" fontId="20" fillId="9" borderId="0" applyNumberFormat="0" applyBorder="0" applyAlignment="0" applyProtection="0"/>
    <xf numFmtId="0" fontId="41" fillId="32" borderId="0" applyNumberFormat="0" applyBorder="0" applyAlignment="0" applyProtection="0"/>
    <xf numFmtId="0" fontId="20" fillId="3" borderId="0" applyNumberFormat="0" applyBorder="0" applyAlignment="0" applyProtection="0"/>
    <xf numFmtId="0" fontId="41" fillId="33" borderId="0" applyNumberFormat="0" applyBorder="0" applyAlignment="0" applyProtection="0"/>
    <xf numFmtId="0" fontId="20" fillId="7" borderId="0" applyNumberFormat="0" applyBorder="0" applyAlignment="0" applyProtection="0"/>
    <xf numFmtId="0" fontId="41" fillId="34" borderId="0" applyNumberFormat="0" applyBorder="0" applyAlignment="0" applyProtection="0"/>
    <xf numFmtId="0" fontId="20" fillId="6" borderId="0" applyNumberFormat="0" applyBorder="0" applyAlignment="0" applyProtection="0"/>
    <xf numFmtId="0" fontId="41" fillId="35" borderId="0" applyNumberFormat="0" applyBorder="0" applyAlignment="0" applyProtection="0"/>
    <xf numFmtId="0" fontId="20" fillId="9" borderId="0" applyNumberFormat="0" applyBorder="0" applyAlignment="0" applyProtection="0"/>
    <xf numFmtId="0" fontId="41" fillId="36" borderId="0" applyNumberFormat="0" applyBorder="0" applyAlignment="0" applyProtection="0"/>
    <xf numFmtId="0" fontId="20" fillId="3" borderId="0" applyNumberFormat="0" applyBorder="0" applyAlignment="0" applyProtection="0"/>
    <xf numFmtId="0" fontId="41" fillId="37" borderId="0" applyNumberFormat="0" applyBorder="0" applyAlignment="0" applyProtection="0"/>
    <xf numFmtId="0" fontId="20" fillId="9" borderId="0" applyNumberFormat="0" applyBorder="0" applyAlignment="0" applyProtection="0"/>
    <xf numFmtId="0" fontId="41" fillId="38" borderId="0" applyNumberFormat="0" applyBorder="0" applyAlignment="0" applyProtection="0"/>
    <xf numFmtId="0" fontId="20" fillId="10" borderId="0" applyNumberFormat="0" applyBorder="0" applyAlignment="0" applyProtection="0"/>
    <xf numFmtId="0" fontId="41" fillId="39" borderId="0" applyNumberFormat="0" applyBorder="0" applyAlignment="0" applyProtection="0"/>
    <xf numFmtId="0" fontId="20" fillId="11" borderId="0" applyNumberFormat="0" applyBorder="0" applyAlignment="0" applyProtection="0"/>
    <xf numFmtId="0" fontId="41" fillId="40" borderId="0" applyNumberFormat="0" applyBorder="0" applyAlignment="0" applyProtection="0"/>
    <xf numFmtId="0" fontId="20" fillId="12" borderId="0" applyNumberFormat="0" applyBorder="0" applyAlignment="0" applyProtection="0"/>
    <xf numFmtId="0" fontId="41" fillId="41" borderId="0" applyNumberFormat="0" applyBorder="0" applyAlignment="0" applyProtection="0"/>
    <xf numFmtId="0" fontId="20" fillId="9" borderId="0" applyNumberFormat="0" applyBorder="0" applyAlignment="0" applyProtection="0"/>
    <xf numFmtId="0" fontId="41" fillId="42" borderId="0" applyNumberFormat="0" applyBorder="0" applyAlignment="0" applyProtection="0"/>
    <xf numFmtId="0" fontId="20" fillId="13" borderId="0" applyNumberFormat="0" applyBorder="0" applyAlignment="0" applyProtection="0"/>
    <xf numFmtId="0" fontId="41" fillId="43" borderId="0" applyNumberFormat="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22" fillId="14" borderId="1" applyNumberFormat="0" applyAlignment="0" applyProtection="0"/>
    <xf numFmtId="0" fontId="43" fillId="44" borderId="13" applyNumberFormat="0" applyAlignment="0" applyProtection="0"/>
    <xf numFmtId="0" fontId="23" fillId="0" borderId="2" applyNumberFormat="0" applyFill="0" applyAlignment="0" applyProtection="0"/>
    <xf numFmtId="0" fontId="44" fillId="0" borderId="14" applyNumberFormat="0" applyFill="0" applyAlignment="0" applyProtection="0"/>
    <xf numFmtId="0" fontId="24" fillId="4" borderId="3" applyNumberFormat="0" applyFont="0" applyAlignment="0" applyProtection="0"/>
    <xf numFmtId="0" fontId="40" fillId="45" borderId="15" applyNumberFormat="0" applyFont="0" applyAlignment="0" applyProtection="0"/>
    <xf numFmtId="0" fontId="25" fillId="7" borderId="1" applyNumberFormat="0" applyAlignment="0" applyProtection="0"/>
    <xf numFmtId="0" fontId="45" fillId="46" borderId="13" applyNumberFormat="0" applyAlignment="0" applyProtection="0"/>
    <xf numFmtId="0" fontId="18" fillId="0" borderId="0" applyFont="0" applyFill="0" applyBorder="0" applyAlignment="0" applyProtection="0"/>
    <xf numFmtId="0" fontId="26" fillId="15" borderId="0" applyNumberFormat="0" applyBorder="0" applyAlignment="0" applyProtection="0"/>
    <xf numFmtId="0" fontId="46" fillId="4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7" fillId="7" borderId="0" applyNumberFormat="0" applyBorder="0" applyAlignment="0" applyProtection="0"/>
    <xf numFmtId="0" fontId="49" fillId="48" borderId="0" applyNumberFormat="0" applyBorder="0" applyAlignment="0" applyProtection="0"/>
    <xf numFmtId="0" fontId="15" fillId="0" borderId="0"/>
    <xf numFmtId="0" fontId="15" fillId="0" borderId="0"/>
    <xf numFmtId="0" fontId="40" fillId="0" borderId="0"/>
    <xf numFmtId="0" fontId="28" fillId="0" borderId="0"/>
    <xf numFmtId="0" fontId="24" fillId="0" borderId="0"/>
    <xf numFmtId="9" fontId="15" fillId="0" borderId="0" applyFont="0" applyFill="0" applyBorder="0" applyAlignment="0" applyProtection="0"/>
    <xf numFmtId="0" fontId="29" fillId="16" borderId="0" applyNumberFormat="0" applyBorder="0" applyAlignment="0" applyProtection="0"/>
    <xf numFmtId="0" fontId="50" fillId="49" borderId="0" applyNumberFormat="0" applyBorder="0" applyAlignment="0" applyProtection="0"/>
    <xf numFmtId="0" fontId="30" fillId="14" borderId="4" applyNumberFormat="0" applyAlignment="0" applyProtection="0"/>
    <xf numFmtId="0" fontId="51" fillId="44" borderId="16" applyNumberFormat="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0" fontId="53" fillId="0" borderId="0" applyNumberFormat="0" applyFill="0" applyBorder="0" applyAlignment="0" applyProtection="0"/>
    <xf numFmtId="0" fontId="33" fillId="0" borderId="5" applyNumberFormat="0" applyFill="0" applyAlignment="0" applyProtection="0"/>
    <xf numFmtId="0" fontId="54" fillId="0" borderId="17" applyNumberFormat="0" applyFill="0" applyAlignment="0" applyProtection="0"/>
    <xf numFmtId="0" fontId="34" fillId="0" borderId="6" applyNumberFormat="0" applyFill="0" applyAlignment="0" applyProtection="0"/>
    <xf numFmtId="0" fontId="55" fillId="0" borderId="18" applyNumberFormat="0" applyFill="0" applyAlignment="0" applyProtection="0"/>
    <xf numFmtId="0" fontId="35" fillId="0" borderId="7" applyNumberFormat="0" applyFill="0" applyAlignment="0" applyProtection="0"/>
    <xf numFmtId="0" fontId="56" fillId="0" borderId="19" applyNumberFormat="0" applyFill="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36" fillId="0" borderId="8" applyNumberFormat="0" applyFill="0" applyAlignment="0" applyProtection="0"/>
    <xf numFmtId="0" fontId="57" fillId="0" borderId="20" applyNumberFormat="0" applyFill="0" applyAlignment="0" applyProtection="0"/>
    <xf numFmtId="0" fontId="37" fillId="17" borderId="9" applyNumberFormat="0" applyAlignment="0" applyProtection="0"/>
    <xf numFmtId="0" fontId="58" fillId="50" borderId="21" applyNumberFormat="0" applyAlignment="0" applyProtection="0"/>
    <xf numFmtId="0" fontId="15" fillId="0" borderId="0"/>
    <xf numFmtId="0" fontId="61" fillId="0" borderId="0"/>
    <xf numFmtId="3" fontId="63" fillId="52" borderId="23">
      <alignment horizontal="left" vertical="center" indent="1"/>
    </xf>
    <xf numFmtId="43" fontId="15" fillId="0" borderId="0" applyFont="0" applyFill="0" applyBorder="0" applyAlignment="0" applyProtection="0"/>
    <xf numFmtId="0" fontId="24"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15" fillId="0" borderId="0" applyFont="0" applyFill="0" applyBorder="0" applyAlignment="0" applyProtection="0"/>
    <xf numFmtId="0" fontId="8" fillId="0" borderId="0"/>
    <xf numFmtId="0" fontId="66"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15"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45" borderId="15" applyNumberFormat="0" applyFont="0" applyAlignment="0" applyProtection="0"/>
    <xf numFmtId="0" fontId="5"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5" borderId="15" applyNumberFormat="0" applyFont="0" applyAlignment="0" applyProtection="0"/>
    <xf numFmtId="0" fontId="3"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9" fontId="28" fillId="0" borderId="0" applyFont="0" applyFill="0" applyBorder="0" applyAlignment="0" applyProtection="0"/>
    <xf numFmtId="0" fontId="69" fillId="0" borderId="0" applyNumberFormat="0" applyFill="0" applyBorder="0" applyAlignment="0" applyProtection="0"/>
    <xf numFmtId="0" fontId="24" fillId="0" borderId="0"/>
    <xf numFmtId="0" fontId="72" fillId="0" borderId="0" applyNumberFormat="0" applyFill="0" applyBorder="0" applyAlignment="0" applyProtection="0">
      <alignment vertical="top"/>
      <protection locked="0"/>
    </xf>
  </cellStyleXfs>
  <cellXfs count="465">
    <xf numFmtId="0" fontId="0" fillId="0" borderId="0" xfId="0"/>
    <xf numFmtId="3" fontId="10" fillId="0" borderId="0" xfId="0" applyNumberFormat="1" applyFont="1" applyProtection="1">
      <protection locked="0"/>
    </xf>
    <xf numFmtId="3" fontId="10" fillId="0" borderId="0" xfId="0" applyNumberFormat="1" applyFont="1" applyProtection="1"/>
    <xf numFmtId="3" fontId="10" fillId="0" borderId="0" xfId="0" applyNumberFormat="1" applyFont="1" applyAlignment="1" applyProtection="1"/>
    <xf numFmtId="3" fontId="10" fillId="0" borderId="0" xfId="0" applyNumberFormat="1" applyFont="1" applyAlignment="1" applyProtection="1">
      <alignment vertical="center"/>
      <protection locked="0"/>
    </xf>
    <xf numFmtId="3" fontId="10" fillId="0" borderId="0" xfId="0" applyNumberFormat="1" applyFont="1" applyAlignment="1" applyProtection="1">
      <protection locked="0"/>
    </xf>
    <xf numFmtId="3" fontId="9" fillId="0" borderId="0" xfId="0" applyNumberFormat="1" applyFont="1" applyAlignment="1" applyProtection="1">
      <alignment horizontal="left" vertical="center" indent="4"/>
    </xf>
    <xf numFmtId="3" fontId="38" fillId="0" borderId="0" xfId="0" applyNumberFormat="1" applyFont="1" applyAlignment="1" applyProtection="1">
      <alignment horizontal="left" vertical="center" indent="4"/>
    </xf>
    <xf numFmtId="3" fontId="14" fillId="0" borderId="0" xfId="0" applyNumberFormat="1" applyFont="1" applyAlignment="1" applyProtection="1">
      <protection locked="0"/>
    </xf>
    <xf numFmtId="164" fontId="10" fillId="0" borderId="0" xfId="0" applyNumberFormat="1" applyFont="1" applyProtection="1">
      <protection locked="0"/>
    </xf>
    <xf numFmtId="3" fontId="10" fillId="0" borderId="0" xfId="0" applyNumberFormat="1" applyFont="1" applyAlignment="1" applyProtection="1">
      <alignment horizontal="right"/>
      <protection locked="0"/>
    </xf>
    <xf numFmtId="3" fontId="17" fillId="0" borderId="0" xfId="0" applyNumberFormat="1" applyFont="1" applyProtection="1">
      <protection locked="0"/>
    </xf>
    <xf numFmtId="3" fontId="10" fillId="0" borderId="0" xfId="0" applyNumberFormat="1" applyFont="1" applyBorder="1" applyProtection="1">
      <protection locked="0"/>
    </xf>
    <xf numFmtId="3" fontId="10" fillId="0" borderId="0" xfId="0" applyNumberFormat="1" applyFont="1" applyBorder="1" applyAlignment="1" applyProtection="1">
      <alignment vertical="center"/>
      <protection locked="0"/>
    </xf>
    <xf numFmtId="166" fontId="10" fillId="0" borderId="0" xfId="0" applyNumberFormat="1" applyFont="1" applyProtection="1">
      <protection locked="0"/>
    </xf>
    <xf numFmtId="3" fontId="14" fillId="0" borderId="0" xfId="0" applyNumberFormat="1" applyFont="1" applyAlignment="1" applyProtection="1">
      <alignment vertical="center"/>
      <protection locked="0"/>
    </xf>
    <xf numFmtId="3" fontId="17" fillId="0" borderId="0" xfId="0" applyNumberFormat="1" applyFont="1" applyProtection="1"/>
    <xf numFmtId="3" fontId="17" fillId="0" borderId="0" xfId="0" applyNumberFormat="1" applyFont="1" applyBorder="1" applyProtection="1"/>
    <xf numFmtId="166" fontId="10" fillId="0" borderId="0" xfId="0" applyNumberFormat="1" applyFont="1" applyAlignment="1" applyProtection="1">
      <alignment vertical="center"/>
    </xf>
    <xf numFmtId="3" fontId="17" fillId="0" borderId="0" xfId="0" applyNumberFormat="1" applyFont="1" applyBorder="1" applyProtection="1">
      <protection locked="0"/>
    </xf>
    <xf numFmtId="3" fontId="10" fillId="0" borderId="0" xfId="0" applyNumberFormat="1" applyFont="1" applyFill="1" applyBorder="1" applyProtection="1">
      <protection locked="0"/>
    </xf>
    <xf numFmtId="164" fontId="10" fillId="0" borderId="0" xfId="0" applyNumberFormat="1" applyFont="1" applyAlignment="1" applyProtection="1">
      <alignment horizontal="right"/>
      <protection locked="0"/>
    </xf>
    <xf numFmtId="0" fontId="12" fillId="0" borderId="0" xfId="0" applyFont="1" applyBorder="1" applyAlignment="1" applyProtection="1">
      <alignment vertical="center" wrapText="1"/>
    </xf>
    <xf numFmtId="3" fontId="10" fillId="0" borderId="0" xfId="0" applyNumberFormat="1" applyFont="1" applyAlignment="1" applyProtection="1">
      <alignment horizontal="right" vertical="center"/>
      <protection locked="0"/>
    </xf>
    <xf numFmtId="3" fontId="10" fillId="0" borderId="0" xfId="0" applyNumberFormat="1" applyFont="1" applyAlignment="1" applyProtection="1">
      <alignment vertical="center"/>
    </xf>
    <xf numFmtId="164" fontId="10" fillId="0" borderId="0" xfId="0" applyNumberFormat="1" applyFont="1" applyAlignment="1" applyProtection="1">
      <alignment vertical="center"/>
    </xf>
    <xf numFmtId="165" fontId="10" fillId="0" borderId="0" xfId="0" applyNumberFormat="1" applyFont="1" applyAlignment="1" applyProtection="1">
      <alignment vertical="center"/>
      <protection locked="0"/>
    </xf>
    <xf numFmtId="3" fontId="17" fillId="0" borderId="0" xfId="0" applyNumberFormat="1" applyFont="1" applyFill="1" applyBorder="1" applyAlignment="1" applyProtection="1">
      <alignment vertical="center"/>
    </xf>
    <xf numFmtId="3" fontId="10" fillId="0" borderId="0" xfId="0" applyNumberFormat="1" applyFont="1" applyAlignment="1" applyProtection="1">
      <alignment horizontal="left" vertical="center"/>
      <protection locked="0"/>
    </xf>
    <xf numFmtId="3" fontId="9" fillId="0" borderId="0" xfId="0" applyNumberFormat="1" applyFont="1" applyFill="1" applyAlignment="1" applyProtection="1">
      <alignment horizontal="left" vertical="center" indent="4"/>
    </xf>
    <xf numFmtId="3" fontId="9" fillId="0" borderId="0" xfId="0" applyNumberFormat="1" applyFont="1" applyBorder="1" applyAlignment="1" applyProtection="1">
      <alignment horizontal="left" vertical="center" indent="4"/>
    </xf>
    <xf numFmtId="3" fontId="12" fillId="0" borderId="0" xfId="0" applyNumberFormat="1" applyFont="1" applyFill="1" applyAlignment="1" applyProtection="1">
      <alignment horizontal="left" vertical="center"/>
    </xf>
    <xf numFmtId="164" fontId="10" fillId="0" borderId="0" xfId="0" applyNumberFormat="1" applyFont="1" applyFill="1" applyProtection="1">
      <protection locked="0"/>
    </xf>
    <xf numFmtId="3" fontId="10" fillId="0" borderId="0" xfId="0" applyNumberFormat="1" applyFont="1" applyAlignment="1" applyProtection="1">
      <alignment horizontal="right" vertical="top"/>
      <protection locked="0"/>
    </xf>
    <xf numFmtId="3" fontId="10" fillId="0" borderId="0" xfId="0" applyNumberFormat="1" applyFont="1" applyBorder="1" applyAlignment="1" applyProtection="1">
      <alignment vertical="center"/>
    </xf>
    <xf numFmtId="3" fontId="12" fillId="0" borderId="0" xfId="0" applyNumberFormat="1" applyFont="1" applyFill="1" applyAlignment="1" applyProtection="1">
      <alignment vertical="top"/>
    </xf>
    <xf numFmtId="3" fontId="38" fillId="0" borderId="0" xfId="0" applyNumberFormat="1" applyFont="1" applyFill="1" applyAlignment="1" applyProtection="1">
      <alignment horizontal="left" vertical="center" indent="4"/>
    </xf>
    <xf numFmtId="3" fontId="10" fillId="0" borderId="0" xfId="0" applyNumberFormat="1" applyFont="1" applyBorder="1" applyAlignment="1" applyProtection="1">
      <alignment horizontal="left" vertical="center"/>
    </xf>
    <xf numFmtId="3" fontId="10" fillId="0" borderId="0" xfId="0" applyNumberFormat="1" applyFont="1" applyAlignment="1" applyProtection="1">
      <alignment horizontal="left" vertical="center"/>
    </xf>
    <xf numFmtId="166" fontId="10" fillId="0" borderId="0" xfId="0" applyNumberFormat="1" applyFont="1" applyAlignment="1" applyProtection="1">
      <alignment horizontal="left" vertical="center"/>
    </xf>
    <xf numFmtId="3" fontId="10" fillId="0" borderId="0" xfId="0" applyNumberFormat="1" applyFont="1" applyFill="1" applyBorder="1" applyAlignment="1" applyProtection="1"/>
    <xf numFmtId="3" fontId="17" fillId="0" borderId="0" xfId="0" applyNumberFormat="1" applyFont="1" applyFill="1" applyBorder="1" applyProtection="1"/>
    <xf numFmtId="166" fontId="17" fillId="0" borderId="0" xfId="0" applyNumberFormat="1" applyFont="1" applyAlignment="1" applyProtection="1">
      <alignment vertical="center"/>
    </xf>
    <xf numFmtId="10" fontId="17" fillId="0" borderId="0" xfId="0" applyNumberFormat="1" applyFont="1" applyFill="1" applyProtection="1">
      <protection locked="0"/>
    </xf>
    <xf numFmtId="0" fontId="10" fillId="0" borderId="0" xfId="0" applyFont="1" applyFill="1" applyAlignment="1">
      <alignment vertical="center"/>
    </xf>
    <xf numFmtId="164" fontId="10" fillId="0" borderId="0" xfId="0" applyNumberFormat="1" applyFont="1" applyFill="1" applyAlignment="1" applyProtection="1">
      <alignment vertical="center"/>
      <protection locked="0"/>
    </xf>
    <xf numFmtId="3" fontId="9" fillId="51" borderId="0" xfId="0" applyNumberFormat="1" applyFont="1" applyFill="1" applyAlignment="1" applyProtection="1">
      <alignment horizontal="left" vertical="center" indent="4"/>
    </xf>
    <xf numFmtId="3" fontId="10" fillId="0" borderId="0" xfId="0" applyNumberFormat="1" applyFont="1" applyFill="1" applyAlignment="1" applyProtection="1">
      <alignment vertical="center"/>
      <protection locked="0"/>
    </xf>
    <xf numFmtId="3" fontId="10" fillId="51" borderId="0" xfId="0" applyNumberFormat="1" applyFont="1" applyFill="1" applyBorder="1" applyAlignment="1" applyProtection="1">
      <alignment horizontal="left" vertical="center" indent="2"/>
    </xf>
    <xf numFmtId="3" fontId="10" fillId="0" borderId="0" xfId="0" applyNumberFormat="1" applyFont="1" applyFill="1" applyAlignment="1" applyProtection="1">
      <alignment horizontal="left" vertical="center"/>
    </xf>
    <xf numFmtId="3" fontId="13" fillId="19" borderId="22" xfId="0" applyNumberFormat="1" applyFont="1" applyFill="1" applyBorder="1" applyAlignment="1" applyProtection="1">
      <alignment horizontal="center" vertical="center"/>
    </xf>
    <xf numFmtId="164" fontId="10" fillId="0" borderId="0" xfId="0" applyNumberFormat="1" applyFont="1" applyAlignment="1" applyProtection="1">
      <alignment horizontal="right" vertical="center"/>
      <protection locked="0"/>
    </xf>
    <xf numFmtId="3" fontId="10" fillId="0" borderId="10" xfId="0" applyNumberFormat="1" applyFont="1" applyFill="1" applyBorder="1" applyAlignment="1" applyProtection="1">
      <alignment horizontal="left" vertical="center"/>
    </xf>
    <xf numFmtId="3" fontId="38" fillId="0" borderId="0" xfId="0" applyNumberFormat="1" applyFont="1" applyBorder="1" applyAlignment="1" applyProtection="1">
      <alignment horizontal="left" vertical="center" indent="4"/>
    </xf>
    <xf numFmtId="0" fontId="10" fillId="0" borderId="0" xfId="0" applyFont="1" applyFill="1" applyAlignment="1">
      <alignment vertical="center" wrapText="1"/>
    </xf>
    <xf numFmtId="3" fontId="10" fillId="0" borderId="10" xfId="0" applyNumberFormat="1" applyFont="1" applyFill="1" applyBorder="1" applyAlignment="1">
      <alignment horizontal="left" vertical="center" wrapText="1" indent="2"/>
    </xf>
    <xf numFmtId="0" fontId="11" fillId="0" borderId="10" xfId="0" quotePrefix="1"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3" fontId="10" fillId="0" borderId="0" xfId="0" applyNumberFormat="1" applyFont="1" applyFill="1" applyAlignment="1" applyProtection="1"/>
    <xf numFmtId="3" fontId="11" fillId="0" borderId="10" xfId="0" applyNumberFormat="1" applyFont="1" applyFill="1" applyBorder="1" applyAlignment="1" applyProtection="1">
      <alignment horizontal="left" vertical="center"/>
    </xf>
    <xf numFmtId="3" fontId="10" fillId="0" borderId="10" xfId="0" applyNumberFormat="1" applyFont="1" applyFill="1" applyBorder="1" applyAlignment="1" applyProtection="1">
      <alignment horizontal="left" vertical="center" indent="2"/>
    </xf>
    <xf numFmtId="3" fontId="10" fillId="0" borderId="11" xfId="0" applyNumberFormat="1" applyFont="1" applyFill="1" applyBorder="1" applyAlignment="1" applyProtection="1">
      <alignment horizontal="left" vertical="center" indent="2"/>
    </xf>
    <xf numFmtId="164" fontId="10" fillId="0" borderId="0" xfId="0" applyNumberFormat="1" applyFont="1" applyAlignment="1" applyProtection="1">
      <alignment vertical="top"/>
    </xf>
    <xf numFmtId="4" fontId="10" fillId="0" borderId="0" xfId="0" applyNumberFormat="1" applyFont="1" applyAlignment="1" applyProtection="1">
      <alignment vertical="center"/>
      <protection locked="0"/>
    </xf>
    <xf numFmtId="4" fontId="10" fillId="0" borderId="10" xfId="0" applyNumberFormat="1" applyFont="1" applyFill="1" applyBorder="1" applyAlignment="1" applyProtection="1">
      <alignment horizontal="left" vertical="center" indent="2"/>
    </xf>
    <xf numFmtId="4" fontId="10" fillId="0" borderId="0" xfId="0" applyNumberFormat="1" applyFont="1" applyBorder="1" applyAlignment="1" applyProtection="1">
      <alignment horizontal="right" vertical="center"/>
    </xf>
    <xf numFmtId="3" fontId="10" fillId="0" borderId="10" xfId="0" applyNumberFormat="1" applyFont="1" applyFill="1" applyBorder="1" applyAlignment="1">
      <alignment horizontal="left" vertical="center" wrapText="1" indent="4"/>
    </xf>
    <xf numFmtId="3" fontId="10" fillId="0" borderId="12" xfId="0" applyNumberFormat="1" applyFont="1" applyBorder="1" applyAlignment="1" applyProtection="1">
      <alignment horizontal="left" vertical="center"/>
    </xf>
    <xf numFmtId="3" fontId="10" fillId="0" borderId="10" xfId="0" applyNumberFormat="1" applyFont="1" applyBorder="1" applyAlignment="1" applyProtection="1">
      <alignment horizontal="left" vertical="center"/>
    </xf>
    <xf numFmtId="164" fontId="10" fillId="0" borderId="10" xfId="0" applyNumberFormat="1" applyFont="1" applyFill="1" applyBorder="1" applyAlignment="1" applyProtection="1">
      <alignment vertical="center"/>
    </xf>
    <xf numFmtId="166" fontId="10" fillId="0" borderId="11" xfId="0" applyNumberFormat="1" applyFont="1" applyFill="1" applyBorder="1" applyAlignment="1" applyProtection="1">
      <alignment horizontal="left" vertical="center"/>
    </xf>
    <xf numFmtId="3" fontId="11" fillId="0" borderId="10" xfId="0" applyNumberFormat="1" applyFont="1" applyBorder="1" applyAlignment="1" applyProtection="1">
      <alignment horizontal="left" vertical="center"/>
    </xf>
    <xf numFmtId="3" fontId="10" fillId="0" borderId="11" xfId="0" applyNumberFormat="1" applyFont="1" applyBorder="1" applyAlignment="1" applyProtection="1">
      <alignment horizontal="left" vertical="center"/>
    </xf>
    <xf numFmtId="3" fontId="10" fillId="0" borderId="12" xfId="0" applyNumberFormat="1" applyFont="1" applyFill="1" applyBorder="1" applyAlignment="1" applyProtection="1">
      <alignment horizontal="left" vertical="center"/>
    </xf>
    <xf numFmtId="164" fontId="10" fillId="0" borderId="10" xfId="0" applyNumberFormat="1" applyFont="1" applyFill="1" applyBorder="1" applyAlignment="1" applyProtection="1">
      <alignment horizontal="left" vertical="center"/>
    </xf>
    <xf numFmtId="164" fontId="10" fillId="0" borderId="10" xfId="0" applyNumberFormat="1" applyFont="1" applyFill="1" applyBorder="1" applyAlignment="1" applyProtection="1">
      <alignment horizontal="left" vertical="center" indent="2"/>
    </xf>
    <xf numFmtId="164" fontId="10" fillId="0" borderId="11" xfId="0" applyNumberFormat="1" applyFont="1" applyFill="1" applyBorder="1" applyAlignment="1" applyProtection="1">
      <alignment horizontal="left" vertical="center" indent="2"/>
    </xf>
    <xf numFmtId="164" fontId="11" fillId="0" borderId="12" xfId="0" applyNumberFormat="1" applyFont="1" applyBorder="1" applyAlignment="1" applyProtection="1">
      <alignment horizontal="left" vertical="center"/>
    </xf>
    <xf numFmtId="3" fontId="10" fillId="0" borderId="10" xfId="0" applyNumberFormat="1" applyFont="1" applyBorder="1" applyAlignment="1" applyProtection="1">
      <alignment horizontal="left" vertical="center" indent="2"/>
    </xf>
    <xf numFmtId="166" fontId="10" fillId="0" borderId="10" xfId="0" applyNumberFormat="1" applyFont="1" applyFill="1" applyBorder="1" applyAlignment="1" applyProtection="1">
      <alignment horizontal="left" vertical="center" indent="2"/>
    </xf>
    <xf numFmtId="3" fontId="11" fillId="0" borderId="10" xfId="0" applyNumberFormat="1" applyFont="1" applyBorder="1" applyAlignment="1" applyProtection="1">
      <alignment vertical="center"/>
    </xf>
    <xf numFmtId="164" fontId="11" fillId="0" borderId="11" xfId="0" applyNumberFormat="1" applyFont="1" applyFill="1" applyBorder="1" applyAlignment="1" applyProtection="1">
      <alignment vertical="center"/>
    </xf>
    <xf numFmtId="3" fontId="10" fillId="0" borderId="10" xfId="0" applyNumberFormat="1" applyFont="1" applyBorder="1" applyAlignment="1" applyProtection="1">
      <alignment horizontal="left" vertical="center" indent="4"/>
    </xf>
    <xf numFmtId="3" fontId="11" fillId="0" borderId="10" xfId="0" applyNumberFormat="1" applyFont="1" applyFill="1" applyBorder="1" applyAlignment="1" applyProtection="1">
      <alignment vertical="center"/>
    </xf>
    <xf numFmtId="0" fontId="11" fillId="0" borderId="10" xfId="0" applyFont="1" applyBorder="1" applyAlignment="1" applyProtection="1">
      <alignment wrapText="1"/>
    </xf>
    <xf numFmtId="0" fontId="11" fillId="0" borderId="12" xfId="69" applyFont="1" applyFill="1" applyBorder="1" applyAlignment="1" applyProtection="1">
      <alignment vertical="center"/>
    </xf>
    <xf numFmtId="164" fontId="11" fillId="0" borderId="10" xfId="69" applyNumberFormat="1" applyFont="1" applyFill="1" applyBorder="1" applyAlignment="1" applyProtection="1">
      <alignment vertical="center"/>
    </xf>
    <xf numFmtId="0" fontId="11" fillId="0" borderId="10" xfId="69" applyFont="1" applyFill="1" applyBorder="1" applyAlignment="1" applyProtection="1">
      <alignment vertical="center"/>
    </xf>
    <xf numFmtId="3" fontId="11" fillId="0" borderId="12" xfId="0" applyNumberFormat="1" applyFont="1" applyFill="1" applyBorder="1" applyAlignment="1" applyProtection="1">
      <alignment vertical="center"/>
    </xf>
    <xf numFmtId="3" fontId="11" fillId="0" borderId="10" xfId="0" applyNumberFormat="1" applyFont="1" applyFill="1" applyBorder="1" applyAlignment="1" applyProtection="1">
      <alignment horizontal="left" vertical="center" indent="2"/>
    </xf>
    <xf numFmtId="3" fontId="10" fillId="0" borderId="10" xfId="0" applyNumberFormat="1" applyFont="1" applyFill="1" applyBorder="1" applyAlignment="1" applyProtection="1">
      <alignment horizontal="left" vertical="center" indent="4"/>
    </xf>
    <xf numFmtId="4" fontId="10" fillId="0" borderId="11" xfId="0" applyNumberFormat="1" applyFont="1" applyFill="1" applyBorder="1" applyAlignment="1" applyProtection="1">
      <alignment horizontal="left" vertical="center"/>
    </xf>
    <xf numFmtId="3" fontId="11" fillId="0" borderId="12" xfId="0" applyNumberFormat="1" applyFont="1" applyFill="1" applyBorder="1" applyAlignment="1" applyProtection="1">
      <alignment horizontal="left" vertical="center"/>
    </xf>
    <xf numFmtId="3" fontId="11" fillId="0" borderId="12" xfId="69" applyNumberFormat="1" applyFont="1" applyFill="1" applyBorder="1" applyAlignment="1" applyProtection="1">
      <alignment vertical="center" wrapText="1"/>
    </xf>
    <xf numFmtId="164" fontId="10" fillId="0" borderId="10" xfId="0" applyNumberFormat="1" applyFont="1" applyFill="1" applyBorder="1" applyAlignment="1" applyProtection="1">
      <alignment horizontal="left" vertical="center" wrapText="1" indent="2"/>
    </xf>
    <xf numFmtId="0" fontId="11" fillId="0" borderId="10" xfId="0" applyFont="1" applyFill="1" applyBorder="1" applyAlignment="1" applyProtection="1">
      <alignment horizontal="left"/>
    </xf>
    <xf numFmtId="0" fontId="10" fillId="0" borderId="10" xfId="0" applyFont="1" applyFill="1" applyBorder="1" applyAlignment="1" applyProtection="1">
      <alignment horizontal="left" vertical="center" wrapText="1" indent="2"/>
    </xf>
    <xf numFmtId="3" fontId="10" fillId="0" borderId="10" xfId="69" applyNumberFormat="1" applyFont="1" applyFill="1" applyBorder="1" applyAlignment="1" applyProtection="1">
      <alignment horizontal="left" vertical="center" indent="2"/>
    </xf>
    <xf numFmtId="0" fontId="10" fillId="0" borderId="10" xfId="69" applyFont="1" applyFill="1" applyBorder="1" applyAlignment="1" applyProtection="1">
      <alignment horizontal="left" vertical="center" indent="2"/>
    </xf>
    <xf numFmtId="0" fontId="11" fillId="0" borderId="10" xfId="0" applyFont="1" applyFill="1" applyBorder="1" applyAlignment="1" applyProtection="1">
      <alignment vertical="center"/>
    </xf>
    <xf numFmtId="0" fontId="10" fillId="0" borderId="10" xfId="0" applyFont="1" applyFill="1" applyBorder="1" applyAlignment="1" applyProtection="1">
      <alignment horizontal="left" vertical="center" indent="2"/>
    </xf>
    <xf numFmtId="0" fontId="11" fillId="0" borderId="10" xfId="0" applyFont="1" applyFill="1" applyBorder="1" applyAlignment="1" applyProtection="1">
      <alignment horizontal="left" vertical="center" indent="2"/>
    </xf>
    <xf numFmtId="0" fontId="10" fillId="0" borderId="10" xfId="0" applyFont="1" applyFill="1" applyBorder="1" applyAlignment="1" applyProtection="1">
      <alignment horizontal="left" vertical="center" indent="4"/>
    </xf>
    <xf numFmtId="0" fontId="11" fillId="0" borderId="11" xfId="0" applyFont="1" applyFill="1" applyBorder="1" applyAlignment="1" applyProtection="1">
      <alignment horizontal="left" vertical="center" indent="2"/>
    </xf>
    <xf numFmtId="0" fontId="11" fillId="0" borderId="10" xfId="0" applyFont="1" applyFill="1" applyBorder="1" applyAlignment="1" applyProtection="1">
      <alignment horizontal="left" vertical="center"/>
    </xf>
    <xf numFmtId="3" fontId="10" fillId="0" borderId="10" xfId="0" applyNumberFormat="1" applyFont="1" applyFill="1" applyBorder="1" applyAlignment="1" applyProtection="1">
      <alignment horizontal="left" vertical="center" wrapText="1" indent="2"/>
    </xf>
    <xf numFmtId="3" fontId="10" fillId="0" borderId="11" xfId="0" applyNumberFormat="1" applyFont="1" applyFill="1" applyBorder="1" applyAlignment="1" applyProtection="1">
      <alignment horizontal="left" vertical="center" wrapText="1" indent="2"/>
    </xf>
    <xf numFmtId="3" fontId="10" fillId="0" borderId="10" xfId="70" applyNumberFormat="1" applyFont="1" applyFill="1" applyBorder="1" applyAlignment="1" applyProtection="1">
      <alignment horizontal="left" vertical="center" indent="2"/>
    </xf>
    <xf numFmtId="0" fontId="10" fillId="0" borderId="11" xfId="0" applyFont="1" applyFill="1" applyBorder="1" applyAlignment="1" applyProtection="1">
      <alignment horizontal="left" vertical="center" indent="4"/>
    </xf>
    <xf numFmtId="3" fontId="9" fillId="0" borderId="0" xfId="0" applyNumberFormat="1" applyFont="1" applyAlignment="1" applyProtection="1">
      <alignment horizontal="left" vertical="center" indent="3"/>
    </xf>
    <xf numFmtId="3" fontId="11" fillId="0" borderId="0" xfId="0" applyNumberFormat="1" applyFont="1" applyFill="1" applyBorder="1" applyProtection="1"/>
    <xf numFmtId="3" fontId="10" fillId="0" borderId="0" xfId="0" applyNumberFormat="1" applyFont="1" applyFill="1" applyBorder="1" applyAlignment="1" applyProtection="1">
      <alignment vertical="center"/>
    </xf>
    <xf numFmtId="3"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164" fontId="11" fillId="0" borderId="11" xfId="0" applyNumberFormat="1" applyFont="1" applyFill="1" applyBorder="1" applyAlignment="1" applyProtection="1">
      <alignment vertical="center" wrapText="1"/>
    </xf>
    <xf numFmtId="3" fontId="59" fillId="0" borderId="0" xfId="0" applyNumberFormat="1" applyFont="1" applyFill="1" applyBorder="1" applyAlignment="1" applyProtection="1">
      <alignment vertical="center"/>
    </xf>
    <xf numFmtId="3" fontId="17" fillId="0" borderId="11" xfId="0" applyNumberFormat="1" applyFont="1" applyFill="1" applyBorder="1" applyAlignment="1" applyProtection="1">
      <alignment horizontal="left" vertical="center"/>
    </xf>
    <xf numFmtId="3" fontId="17" fillId="0" borderId="0" xfId="0" applyNumberFormat="1" applyFont="1" applyFill="1" applyProtection="1">
      <protection locked="0"/>
    </xf>
    <xf numFmtId="3" fontId="17" fillId="54" borderId="0" xfId="0" applyNumberFormat="1" applyFont="1" applyFill="1" applyProtection="1">
      <protection locked="0"/>
    </xf>
    <xf numFmtId="3" fontId="17" fillId="0" borderId="0" xfId="0" applyNumberFormat="1" applyFont="1" applyFill="1" applyAlignment="1" applyProtection="1">
      <alignment vertical="center"/>
      <protection locked="0"/>
    </xf>
    <xf numFmtId="3" fontId="59" fillId="0" borderId="0" xfId="0" applyNumberFormat="1" applyFont="1" applyFill="1" applyBorder="1" applyAlignment="1" applyProtection="1"/>
    <xf numFmtId="3" fontId="59" fillId="0" borderId="10" xfId="0" applyNumberFormat="1" applyFont="1" applyFill="1" applyBorder="1" applyAlignment="1" applyProtection="1">
      <alignment horizontal="left" vertical="center"/>
    </xf>
    <xf numFmtId="3" fontId="59" fillId="0" borderId="10" xfId="96" applyNumberFormat="1" applyFont="1" applyFill="1" applyBorder="1" applyAlignment="1" applyProtection="1">
      <alignment horizontal="left" vertical="center"/>
    </xf>
    <xf numFmtId="3" fontId="17" fillId="0" borderId="11" xfId="0" applyNumberFormat="1" applyFont="1" applyFill="1" applyBorder="1" applyAlignment="1" applyProtection="1">
      <alignment horizontal="left" vertical="center" wrapText="1"/>
    </xf>
    <xf numFmtId="3" fontId="10" fillId="0" borderId="0" xfId="96" applyNumberFormat="1" applyFont="1" applyFill="1" applyBorder="1" applyAlignment="1" applyProtection="1">
      <alignment vertical="center"/>
    </xf>
    <xf numFmtId="3" fontId="10" fillId="0" borderId="0" xfId="96" applyNumberFormat="1" applyFont="1" applyFill="1" applyBorder="1" applyAlignment="1" applyProtection="1">
      <alignment vertical="center" wrapText="1"/>
    </xf>
    <xf numFmtId="3" fontId="10" fillId="0" borderId="0" xfId="0" applyNumberFormat="1" applyFont="1" applyBorder="1" applyAlignment="1" applyProtection="1">
      <alignment vertical="center" wrapText="1"/>
    </xf>
    <xf numFmtId="3" fontId="59" fillId="0" borderId="0" xfId="0" applyNumberFormat="1" applyFont="1" applyBorder="1" applyAlignment="1" applyProtection="1">
      <alignment vertical="center"/>
    </xf>
    <xf numFmtId="3" fontId="10" fillId="0" borderId="0" xfId="0" applyNumberFormat="1" applyFont="1" applyAlignment="1" applyProtection="1">
      <alignment vertical="top"/>
      <protection locked="0"/>
    </xf>
    <xf numFmtId="3" fontId="17" fillId="0" borderId="0" xfId="0" applyNumberFormat="1" applyFont="1" applyFill="1" applyBorder="1" applyAlignment="1" applyProtection="1">
      <alignment vertical="center" wrapText="1"/>
    </xf>
    <xf numFmtId="164" fontId="10" fillId="0" borderId="10" xfId="69" applyNumberFormat="1" applyFont="1" applyFill="1" applyBorder="1" applyAlignment="1" applyProtection="1">
      <alignment horizontal="left" vertical="center" indent="2"/>
    </xf>
    <xf numFmtId="166" fontId="10" fillId="0" borderId="10" xfId="0" applyNumberFormat="1" applyFont="1" applyFill="1" applyBorder="1" applyAlignment="1" applyProtection="1">
      <alignment horizontal="left" vertical="center"/>
    </xf>
    <xf numFmtId="4" fontId="10" fillId="0" borderId="11" xfId="0" applyNumberFormat="1" applyFont="1" applyFill="1" applyBorder="1" applyAlignment="1" applyProtection="1">
      <alignment horizontal="left" vertical="center" indent="2"/>
    </xf>
    <xf numFmtId="166" fontId="11" fillId="0" borderId="10" xfId="0" applyNumberFormat="1" applyFont="1" applyFill="1" applyBorder="1" applyAlignment="1" applyProtection="1">
      <alignment vertical="center" wrapText="1"/>
    </xf>
    <xf numFmtId="166" fontId="59" fillId="0" borderId="10" xfId="0" applyNumberFormat="1" applyFont="1" applyFill="1" applyBorder="1" applyAlignment="1" applyProtection="1">
      <alignment horizontal="left" vertical="center" indent="2"/>
    </xf>
    <xf numFmtId="166" fontId="39" fillId="0" borderId="11" xfId="0" applyNumberFormat="1" applyFont="1" applyFill="1" applyBorder="1" applyAlignment="1" applyProtection="1">
      <alignment vertical="center" wrapText="1"/>
    </xf>
    <xf numFmtId="3" fontId="11" fillId="0" borderId="0" xfId="0" applyNumberFormat="1" applyFont="1" applyFill="1" applyAlignment="1" applyProtection="1">
      <alignment vertical="center"/>
      <protection locked="0"/>
    </xf>
    <xf numFmtId="164" fontId="10" fillId="0" borderId="0" xfId="0" applyNumberFormat="1" applyFont="1" applyAlignment="1" applyProtection="1">
      <alignment vertical="center"/>
      <protection locked="0"/>
    </xf>
    <xf numFmtId="3" fontId="38" fillId="0" borderId="0" xfId="0" applyNumberFormat="1" applyFont="1" applyAlignment="1" applyProtection="1">
      <alignment horizontal="left" vertical="center" indent="3"/>
    </xf>
    <xf numFmtId="3" fontId="15" fillId="0" borderId="0" xfId="0" applyNumberFormat="1" applyFont="1" applyProtection="1">
      <protection locked="0"/>
    </xf>
    <xf numFmtId="3" fontId="38" fillId="0" borderId="0" xfId="0" applyNumberFormat="1" applyFont="1" applyFill="1" applyAlignment="1" applyProtection="1">
      <alignment horizontal="left" vertical="center" indent="3"/>
    </xf>
    <xf numFmtId="3" fontId="10" fillId="0" borderId="0" xfId="0" applyNumberFormat="1" applyFont="1" applyFill="1" applyAlignment="1" applyProtection="1">
      <protection locked="0"/>
    </xf>
    <xf numFmtId="3" fontId="10" fillId="0" borderId="10" xfId="0" applyNumberFormat="1" applyFont="1" applyFill="1" applyBorder="1" applyAlignment="1" applyProtection="1">
      <alignment horizontal="left"/>
    </xf>
    <xf numFmtId="3" fontId="10" fillId="0" borderId="10" xfId="0" applyNumberFormat="1" applyFont="1" applyFill="1" applyBorder="1" applyAlignment="1" applyProtection="1">
      <alignment vertical="center"/>
    </xf>
    <xf numFmtId="164" fontId="10" fillId="0" borderId="10" xfId="0" applyNumberFormat="1" applyFont="1" applyFill="1" applyBorder="1" applyAlignment="1" applyProtection="1">
      <alignment horizontal="left"/>
    </xf>
    <xf numFmtId="3" fontId="10" fillId="0" borderId="10" xfId="0" applyNumberFormat="1" applyFont="1" applyFill="1" applyBorder="1" applyAlignment="1" applyProtection="1">
      <alignment horizontal="left" vertical="top"/>
    </xf>
    <xf numFmtId="166" fontId="10" fillId="0" borderId="12" xfId="0" applyNumberFormat="1" applyFont="1" applyFill="1" applyBorder="1" applyAlignment="1" applyProtection="1">
      <alignment vertical="center"/>
    </xf>
    <xf numFmtId="166" fontId="10" fillId="0" borderId="10" xfId="0" applyNumberFormat="1" applyFont="1" applyFill="1" applyBorder="1" applyAlignment="1" applyProtection="1">
      <alignment vertical="center"/>
    </xf>
    <xf numFmtId="4" fontId="10" fillId="0" borderId="10" xfId="0" applyNumberFormat="1" applyFont="1" applyFill="1" applyBorder="1" applyAlignment="1" applyProtection="1">
      <alignment horizontal="left" vertical="center"/>
    </xf>
    <xf numFmtId="3" fontId="39" fillId="0" borderId="10" xfId="0" applyNumberFormat="1" applyFont="1" applyFill="1" applyBorder="1" applyAlignment="1" applyProtection="1">
      <alignment vertical="center"/>
    </xf>
    <xf numFmtId="0" fontId="11" fillId="0" borderId="10" xfId="0" applyFont="1" applyFill="1" applyBorder="1" applyAlignment="1" applyProtection="1">
      <alignment wrapText="1"/>
    </xf>
    <xf numFmtId="0" fontId="11" fillId="0" borderId="10" xfId="0" applyFont="1" applyFill="1" applyBorder="1" applyAlignment="1" applyProtection="1">
      <alignment vertical="center" wrapText="1"/>
    </xf>
    <xf numFmtId="0" fontId="11" fillId="0" borderId="11" xfId="0" applyFont="1" applyFill="1" applyBorder="1" applyAlignment="1" applyProtection="1">
      <alignment vertical="center" wrapText="1"/>
    </xf>
    <xf numFmtId="3" fontId="17" fillId="0" borderId="0" xfId="0" applyNumberFormat="1" applyFont="1" applyFill="1" applyAlignment="1" applyProtection="1">
      <alignment horizontal="left" vertical="center"/>
    </xf>
    <xf numFmtId="0" fontId="10" fillId="0" borderId="0" xfId="0" applyFont="1" applyFill="1" applyBorder="1" applyAlignment="1" applyProtection="1">
      <alignment vertical="center" wrapText="1"/>
    </xf>
    <xf numFmtId="0" fontId="10" fillId="0" borderId="10" xfId="0" applyFont="1" applyFill="1" applyBorder="1" applyAlignment="1" applyProtection="1">
      <alignment vertical="center" wrapText="1"/>
    </xf>
    <xf numFmtId="20" fontId="11" fillId="0" borderId="11" xfId="69" applyNumberFormat="1" applyFont="1" applyFill="1" applyBorder="1" applyAlignment="1" applyProtection="1">
      <alignment vertical="center"/>
    </xf>
    <xf numFmtId="164" fontId="11" fillId="0" borderId="10" xfId="0" applyNumberFormat="1" applyFont="1" applyFill="1" applyBorder="1" applyAlignment="1" applyProtection="1">
      <alignment horizontal="left" vertical="center" wrapText="1"/>
    </xf>
    <xf numFmtId="164" fontId="10" fillId="0" borderId="10" xfId="0" applyNumberFormat="1" applyFont="1" applyFill="1" applyBorder="1" applyAlignment="1" applyProtection="1">
      <alignment horizontal="left" vertical="center" indent="6"/>
    </xf>
    <xf numFmtId="0" fontId="10" fillId="0" borderId="10" xfId="0" applyFont="1" applyFill="1" applyBorder="1" applyAlignment="1" applyProtection="1">
      <alignment horizontal="left" vertical="center" indent="6"/>
    </xf>
    <xf numFmtId="164" fontId="10" fillId="0" borderId="10" xfId="0" applyNumberFormat="1" applyFont="1" applyFill="1" applyBorder="1" applyAlignment="1" applyProtection="1">
      <alignment horizontal="left" vertical="center" indent="8"/>
    </xf>
    <xf numFmtId="2" fontId="10" fillId="0" borderId="10" xfId="0" applyNumberFormat="1" applyFont="1" applyFill="1" applyBorder="1" applyAlignment="1" applyProtection="1">
      <alignment horizontal="left" vertical="center" indent="6"/>
    </xf>
    <xf numFmtId="3" fontId="11" fillId="0" borderId="10" xfId="0" applyNumberFormat="1" applyFont="1" applyFill="1" applyBorder="1" applyAlignment="1" applyProtection="1">
      <alignment horizontal="left" vertical="center" indent="4"/>
    </xf>
    <xf numFmtId="1" fontId="10" fillId="0" borderId="10" xfId="0" applyNumberFormat="1" applyFont="1" applyFill="1" applyBorder="1" applyAlignment="1" applyProtection="1">
      <alignment horizontal="left" vertical="center" wrapText="1" indent="2"/>
    </xf>
    <xf numFmtId="1" fontId="10" fillId="0" borderId="10" xfId="0" applyNumberFormat="1" applyFont="1" applyFill="1" applyBorder="1" applyAlignment="1" applyProtection="1">
      <alignment horizontal="left" vertical="center" indent="2"/>
    </xf>
    <xf numFmtId="1" fontId="10" fillId="0" borderId="11" xfId="0" applyNumberFormat="1" applyFont="1" applyFill="1" applyBorder="1" applyAlignment="1" applyProtection="1">
      <alignment horizontal="left" vertical="center" indent="2"/>
    </xf>
    <xf numFmtId="3" fontId="10" fillId="0" borderId="10" xfId="0" applyNumberFormat="1" applyFont="1" applyFill="1" applyBorder="1" applyAlignment="1">
      <alignment horizontal="left" vertical="center" indent="2"/>
    </xf>
    <xf numFmtId="3" fontId="16" fillId="0" borderId="10" xfId="0" applyNumberFormat="1" applyFont="1" applyFill="1" applyBorder="1" applyAlignment="1" applyProtection="1">
      <alignment vertical="center"/>
    </xf>
    <xf numFmtId="3" fontId="16" fillId="0" borderId="10" xfId="70" applyNumberFormat="1" applyFont="1" applyFill="1" applyBorder="1" applyAlignment="1" applyProtection="1">
      <alignment vertical="center"/>
    </xf>
    <xf numFmtId="0" fontId="11" fillId="0" borderId="12" xfId="0" applyFont="1" applyFill="1" applyBorder="1" applyAlignment="1" applyProtection="1">
      <alignment vertical="center"/>
    </xf>
    <xf numFmtId="0" fontId="10" fillId="0" borderId="0" xfId="0" applyNumberFormat="1" applyFont="1" applyAlignment="1" applyProtection="1">
      <alignment vertical="center"/>
      <protection locked="0"/>
    </xf>
    <xf numFmtId="3" fontId="68" fillId="55" borderId="22" xfId="0" applyNumberFormat="1" applyFont="1" applyFill="1" applyBorder="1" applyAlignment="1" applyProtection="1">
      <alignment horizontal="center" vertical="center" wrapText="1"/>
    </xf>
    <xf numFmtId="3" fontId="13" fillId="56" borderId="27" xfId="0" applyNumberFormat="1" applyFont="1" applyFill="1" applyBorder="1" applyAlignment="1" applyProtection="1">
      <alignment horizontal="center" vertical="center"/>
      <protection locked="0"/>
    </xf>
    <xf numFmtId="3" fontId="11" fillId="57" borderId="12" xfId="0" applyNumberFormat="1" applyFont="1" applyFill="1" applyBorder="1" applyAlignment="1" applyProtection="1">
      <protection locked="0"/>
    </xf>
    <xf numFmtId="3" fontId="10" fillId="57" borderId="26" xfId="0" applyNumberFormat="1" applyFont="1" applyFill="1" applyBorder="1" applyAlignment="1" applyProtection="1">
      <protection locked="0"/>
    </xf>
    <xf numFmtId="3" fontId="10" fillId="57" borderId="26" xfId="0" applyNumberFormat="1" applyFont="1" applyFill="1" applyBorder="1" applyProtection="1">
      <protection locked="0"/>
    </xf>
    <xf numFmtId="3" fontId="11" fillId="57" borderId="10" xfId="0" applyNumberFormat="1" applyFont="1" applyFill="1" applyBorder="1" applyAlignment="1" applyProtection="1">
      <alignment vertical="center"/>
      <protection locked="0"/>
    </xf>
    <xf numFmtId="3" fontId="10" fillId="57" borderId="0" xfId="0" applyNumberFormat="1" applyFont="1" applyFill="1" applyBorder="1" applyAlignment="1" applyProtection="1">
      <alignment vertical="center"/>
      <protection locked="0"/>
    </xf>
    <xf numFmtId="3" fontId="11" fillId="57" borderId="10" xfId="0" applyNumberFormat="1" applyFont="1" applyFill="1" applyBorder="1" applyAlignment="1" applyProtection="1">
      <alignment horizontal="right" vertical="center"/>
      <protection locked="0"/>
    </xf>
    <xf numFmtId="3" fontId="10" fillId="57" borderId="0" xfId="0" applyNumberFormat="1" applyFont="1" applyFill="1" applyBorder="1" applyAlignment="1" applyProtection="1">
      <alignment horizontal="right" vertical="center"/>
      <protection locked="0"/>
    </xf>
    <xf numFmtId="166" fontId="11" fillId="57" borderId="10" xfId="0" applyNumberFormat="1" applyFont="1" applyFill="1" applyBorder="1" applyAlignment="1" applyProtection="1">
      <alignment vertical="center"/>
      <protection locked="0"/>
    </xf>
    <xf numFmtId="166" fontId="10" fillId="57" borderId="0" xfId="0" applyNumberFormat="1" applyFont="1" applyFill="1" applyBorder="1" applyAlignment="1" applyProtection="1">
      <alignment vertical="center"/>
      <protection locked="0"/>
    </xf>
    <xf numFmtId="166" fontId="11" fillId="57" borderId="10" xfId="0" applyNumberFormat="1" applyFont="1" applyFill="1" applyBorder="1" applyAlignment="1" applyProtection="1">
      <alignment horizontal="right" vertical="center"/>
      <protection locked="0"/>
    </xf>
    <xf numFmtId="166" fontId="10" fillId="57" borderId="0" xfId="0" applyNumberFormat="1" applyFont="1" applyFill="1" applyBorder="1" applyAlignment="1" applyProtection="1">
      <alignment horizontal="right" vertical="center"/>
      <protection locked="0"/>
    </xf>
    <xf numFmtId="166" fontId="11" fillId="57" borderId="11" xfId="0" applyNumberFormat="1" applyFont="1" applyFill="1" applyBorder="1" applyAlignment="1" applyProtection="1">
      <alignment vertical="center"/>
      <protection locked="0"/>
    </xf>
    <xf numFmtId="166" fontId="10" fillId="57" borderId="25" xfId="0" applyNumberFormat="1" applyFont="1" applyFill="1" applyBorder="1" applyAlignment="1" applyProtection="1">
      <alignment vertical="center"/>
      <protection locked="0"/>
    </xf>
    <xf numFmtId="166" fontId="11" fillId="57" borderId="11" xfId="0" applyNumberFormat="1" applyFont="1" applyFill="1" applyBorder="1" applyAlignment="1" applyProtection="1">
      <alignment horizontal="right" vertical="center"/>
      <protection locked="0"/>
    </xf>
    <xf numFmtId="166" fontId="10" fillId="57" borderId="25" xfId="0" applyNumberFormat="1" applyFont="1" applyFill="1" applyBorder="1" applyAlignment="1" applyProtection="1">
      <alignment horizontal="right" vertical="center"/>
      <protection locked="0"/>
    </xf>
    <xf numFmtId="3" fontId="10" fillId="0" borderId="0" xfId="0" applyNumberFormat="1" applyFont="1" applyFill="1" applyProtection="1">
      <protection locked="0"/>
    </xf>
    <xf numFmtId="166" fontId="11" fillId="57" borderId="12" xfId="0" applyNumberFormat="1" applyFont="1" applyFill="1" applyBorder="1" applyAlignment="1" applyProtection="1">
      <alignment horizontal="right" vertical="center"/>
    </xf>
    <xf numFmtId="166" fontId="10" fillId="57" borderId="0" xfId="0" applyNumberFormat="1" applyFont="1" applyFill="1" applyBorder="1" applyAlignment="1" applyProtection="1">
      <alignment horizontal="right" vertical="center"/>
    </xf>
    <xf numFmtId="3" fontId="11" fillId="57" borderId="11" xfId="0" applyNumberFormat="1" applyFont="1" applyFill="1" applyBorder="1" applyAlignment="1" applyProtection="1">
      <alignment vertical="center"/>
      <protection locked="0"/>
    </xf>
    <xf numFmtId="3" fontId="10" fillId="57" borderId="25" xfId="0" applyNumberFormat="1" applyFont="1" applyFill="1" applyBorder="1" applyAlignment="1" applyProtection="1">
      <alignment vertical="center"/>
      <protection locked="0"/>
    </xf>
    <xf numFmtId="3" fontId="11" fillId="57" borderId="11" xfId="0" applyNumberFormat="1" applyFont="1" applyFill="1" applyBorder="1" applyAlignment="1" applyProtection="1">
      <alignment horizontal="right" vertical="center"/>
      <protection locked="0"/>
    </xf>
    <xf numFmtId="3" fontId="11" fillId="0" borderId="0" xfId="0" applyNumberFormat="1" applyFont="1" applyFill="1" applyBorder="1" applyAlignment="1" applyProtection="1">
      <alignment vertical="center"/>
      <protection locked="0"/>
    </xf>
    <xf numFmtId="3" fontId="11" fillId="0" borderId="0" xfId="0" applyNumberFormat="1" applyFont="1" applyFill="1" applyBorder="1" applyAlignment="1" applyProtection="1">
      <alignment horizontal="right" vertical="center"/>
      <protection locked="0"/>
    </xf>
    <xf numFmtId="3" fontId="11" fillId="57" borderId="12" xfId="0" applyNumberFormat="1" applyFont="1" applyFill="1" applyBorder="1" applyAlignment="1" applyProtection="1">
      <alignment horizontal="right" vertical="center"/>
      <protection locked="0"/>
    </xf>
    <xf numFmtId="3" fontId="10" fillId="57" borderId="26" xfId="0" applyNumberFormat="1" applyFont="1" applyFill="1" applyBorder="1" applyAlignment="1" applyProtection="1">
      <alignment horizontal="right" vertical="center"/>
      <protection locked="0"/>
    </xf>
    <xf numFmtId="166" fontId="11" fillId="53" borderId="11" xfId="0" applyNumberFormat="1" applyFont="1" applyFill="1" applyBorder="1" applyAlignment="1" applyProtection="1">
      <alignment horizontal="right" vertical="center"/>
    </xf>
    <xf numFmtId="166" fontId="10" fillId="53" borderId="25" xfId="0" applyNumberFormat="1" applyFont="1" applyFill="1" applyBorder="1" applyAlignment="1" applyProtection="1">
      <alignment horizontal="right" vertical="center"/>
    </xf>
    <xf numFmtId="166" fontId="10" fillId="53" borderId="30" xfId="0" applyNumberFormat="1" applyFont="1" applyFill="1" applyBorder="1" applyAlignment="1" applyProtection="1">
      <alignment horizontal="right" vertical="center"/>
    </xf>
    <xf numFmtId="3" fontId="10" fillId="57" borderId="25" xfId="0" applyNumberFormat="1" applyFont="1" applyFill="1" applyBorder="1" applyAlignment="1" applyProtection="1">
      <alignment horizontal="right" vertical="center"/>
      <protection locked="0"/>
    </xf>
    <xf numFmtId="3" fontId="10" fillId="57" borderId="30"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wrapText="1"/>
      <protection locked="0"/>
    </xf>
    <xf numFmtId="3" fontId="11" fillId="57" borderId="12" xfId="0" applyNumberFormat="1" applyFont="1" applyFill="1" applyBorder="1" applyAlignment="1" applyProtection="1">
      <alignment vertical="center"/>
      <protection locked="0"/>
    </xf>
    <xf numFmtId="3" fontId="10" fillId="57" borderId="26" xfId="0" applyNumberFormat="1" applyFont="1" applyFill="1" applyBorder="1" applyAlignment="1" applyProtection="1">
      <alignment vertical="center"/>
      <protection locked="0"/>
    </xf>
    <xf numFmtId="3" fontId="11" fillId="53" borderId="10" xfId="0" applyNumberFormat="1" applyFont="1" applyFill="1" applyBorder="1" applyAlignment="1" applyProtection="1">
      <alignment horizontal="right" vertical="center"/>
      <protection locked="0"/>
    </xf>
    <xf numFmtId="3" fontId="10" fillId="53" borderId="0" xfId="0" applyNumberFormat="1" applyFont="1" applyFill="1" applyBorder="1" applyAlignment="1" applyProtection="1">
      <alignment horizontal="right" vertical="center"/>
      <protection locked="0"/>
    </xf>
    <xf numFmtId="3" fontId="11" fillId="53" borderId="11" xfId="0" applyNumberFormat="1" applyFont="1" applyFill="1" applyBorder="1" applyAlignment="1" applyProtection="1">
      <alignment horizontal="right" vertical="center"/>
      <protection locked="0"/>
    </xf>
    <xf numFmtId="3" fontId="11" fillId="53" borderId="12" xfId="0" applyNumberFormat="1" applyFont="1" applyFill="1" applyBorder="1" applyAlignment="1" applyProtection="1">
      <alignment vertical="center"/>
      <protection locked="0"/>
    </xf>
    <xf numFmtId="3" fontId="11" fillId="53" borderId="29" xfId="0" applyNumberFormat="1" applyFont="1" applyFill="1" applyBorder="1" applyAlignment="1" applyProtection="1">
      <alignment vertical="center"/>
      <protection locked="0"/>
    </xf>
    <xf numFmtId="3" fontId="11" fillId="53" borderId="10" xfId="0" applyNumberFormat="1" applyFont="1" applyFill="1" applyBorder="1" applyAlignment="1" applyProtection="1">
      <alignment vertical="center"/>
      <protection locked="0"/>
    </xf>
    <xf numFmtId="3" fontId="10" fillId="53" borderId="24" xfId="0" applyNumberFormat="1" applyFont="1" applyFill="1" applyBorder="1" applyAlignment="1" applyProtection="1">
      <alignment vertical="center"/>
      <protection locked="0"/>
    </xf>
    <xf numFmtId="3" fontId="10" fillId="53" borderId="0" xfId="0" applyNumberFormat="1" applyFont="1" applyFill="1" applyBorder="1" applyAlignment="1" applyProtection="1">
      <alignment vertical="center"/>
      <protection locked="0"/>
    </xf>
    <xf numFmtId="3" fontId="11" fillId="53" borderId="24" xfId="0" applyNumberFormat="1" applyFont="1" applyFill="1" applyBorder="1" applyAlignment="1" applyProtection="1">
      <alignment vertical="center"/>
      <protection locked="0"/>
    </xf>
    <xf numFmtId="0" fontId="0" fillId="0" borderId="26" xfId="0" applyFill="1" applyBorder="1"/>
    <xf numFmtId="3" fontId="10" fillId="0" borderId="26" xfId="0" applyNumberFormat="1" applyFont="1" applyFill="1" applyBorder="1" applyProtection="1">
      <protection locked="0"/>
    </xf>
    <xf numFmtId="166" fontId="11" fillId="53" borderId="10" xfId="0" applyNumberFormat="1" applyFont="1" applyFill="1" applyBorder="1" applyAlignment="1" applyProtection="1">
      <alignment horizontal="right" vertical="center"/>
      <protection locked="0"/>
    </xf>
    <xf numFmtId="3" fontId="10" fillId="57" borderId="0" xfId="0" applyNumberFormat="1" applyFont="1" applyFill="1" applyBorder="1" applyAlignment="1" applyProtection="1">
      <protection locked="0"/>
    </xf>
    <xf numFmtId="3" fontId="10" fillId="0" borderId="0" xfId="0" applyNumberFormat="1" applyFont="1" applyFill="1" applyBorder="1" applyAlignment="1" applyProtection="1">
      <alignment vertical="center"/>
      <protection locked="0"/>
    </xf>
    <xf numFmtId="3" fontId="11" fillId="53" borderId="11" xfId="0" applyNumberFormat="1" applyFont="1" applyFill="1" applyBorder="1" applyAlignment="1" applyProtection="1">
      <alignment vertical="center"/>
      <protection locked="0"/>
    </xf>
    <xf numFmtId="3" fontId="10" fillId="53" borderId="25" xfId="0" applyNumberFormat="1" applyFont="1" applyFill="1" applyBorder="1" applyAlignment="1" applyProtection="1">
      <alignment vertical="center"/>
      <protection locked="0"/>
    </xf>
    <xf numFmtId="3" fontId="10" fillId="53" borderId="26" xfId="0" applyNumberFormat="1" applyFont="1" applyFill="1" applyBorder="1" applyAlignment="1" applyProtection="1">
      <alignment vertical="center"/>
      <protection locked="0"/>
    </xf>
    <xf numFmtId="3" fontId="11" fillId="53" borderId="10" xfId="0" applyNumberFormat="1" applyFont="1" applyFill="1" applyBorder="1" applyAlignment="1" applyProtection="1">
      <protection locked="0"/>
    </xf>
    <xf numFmtId="3" fontId="10" fillId="0" borderId="0" xfId="0" applyNumberFormat="1" applyFont="1" applyFill="1" applyBorder="1" applyAlignment="1" applyProtection="1">
      <alignment vertical="center" wrapText="1"/>
    </xf>
    <xf numFmtId="3" fontId="39" fillId="0" borderId="0" xfId="0" applyNumberFormat="1" applyFont="1" applyFill="1" applyBorder="1" applyAlignment="1" applyProtection="1">
      <alignment vertical="center"/>
    </xf>
    <xf numFmtId="166" fontId="11" fillId="53" borderId="10" xfId="0" applyNumberFormat="1" applyFont="1" applyFill="1" applyBorder="1" applyAlignment="1" applyProtection="1">
      <alignment vertical="center"/>
      <protection locked="0"/>
    </xf>
    <xf numFmtId="166" fontId="10" fillId="53" borderId="0" xfId="0" applyNumberFormat="1" applyFont="1" applyFill="1" applyBorder="1" applyAlignment="1" applyProtection="1">
      <alignment vertical="center"/>
      <protection locked="0"/>
    </xf>
    <xf numFmtId="166" fontId="11" fillId="53" borderId="11" xfId="0" applyNumberFormat="1" applyFont="1" applyFill="1" applyBorder="1" applyAlignment="1" applyProtection="1">
      <alignment vertical="center"/>
      <protection locked="0"/>
    </xf>
    <xf numFmtId="166" fontId="10" fillId="53" borderId="25" xfId="0" applyNumberFormat="1" applyFont="1" applyFill="1" applyBorder="1" applyAlignment="1" applyProtection="1">
      <alignment vertical="center"/>
      <protection locked="0"/>
    </xf>
    <xf numFmtId="166" fontId="11" fillId="53" borderId="11" xfId="0" applyNumberFormat="1" applyFont="1" applyFill="1" applyBorder="1" applyAlignment="1" applyProtection="1">
      <alignment horizontal="right" vertical="center"/>
      <protection locked="0"/>
    </xf>
    <xf numFmtId="164" fontId="10" fillId="0" borderId="10" xfId="337" applyNumberFormat="1" applyFont="1" applyFill="1" applyBorder="1" applyAlignment="1">
      <alignment horizontal="left" vertical="center" wrapText="1" indent="2"/>
    </xf>
    <xf numFmtId="164" fontId="11" fillId="18" borderId="10" xfId="337" applyNumberFormat="1" applyFont="1" applyFill="1" applyBorder="1" applyAlignment="1">
      <alignment horizontal="left" vertical="center" wrapText="1" indent="2"/>
    </xf>
    <xf numFmtId="0" fontId="10" fillId="18" borderId="10" xfId="337" applyNumberFormat="1" applyFont="1" applyFill="1" applyBorder="1" applyAlignment="1">
      <alignment horizontal="left" vertical="center" wrapText="1" indent="4"/>
    </xf>
    <xf numFmtId="0" fontId="10" fillId="18" borderId="11" xfId="337" applyNumberFormat="1" applyFont="1" applyFill="1" applyBorder="1" applyAlignment="1">
      <alignment horizontal="left" vertical="center" wrapText="1" indent="4"/>
    </xf>
    <xf numFmtId="0" fontId="10" fillId="0" borderId="0" xfId="337" applyNumberFormat="1" applyFont="1" applyFill="1" applyBorder="1" applyAlignment="1">
      <alignment horizontal="left" vertical="center" wrapText="1" indent="4"/>
    </xf>
    <xf numFmtId="3" fontId="14" fillId="0" borderId="0" xfId="0" applyNumberFormat="1" applyFont="1" applyAlignment="1" applyProtection="1">
      <alignment wrapText="1"/>
      <protection locked="0"/>
    </xf>
    <xf numFmtId="3" fontId="10" fillId="0" borderId="0" xfId="0" applyNumberFormat="1" applyFont="1" applyFill="1" applyAlignment="1" applyProtection="1">
      <alignment horizontal="left" vertical="center" wrapText="1"/>
    </xf>
    <xf numFmtId="0" fontId="64" fillId="0" borderId="25" xfId="0" applyFont="1" applyFill="1" applyBorder="1" applyAlignment="1" applyProtection="1">
      <alignment horizontal="left" vertical="center" wrapText="1" readingOrder="1"/>
      <protection locked="0"/>
    </xf>
    <xf numFmtId="3" fontId="17" fillId="0" borderId="10" xfId="0" applyNumberFormat="1" applyFont="1" applyFill="1" applyBorder="1" applyAlignment="1" applyProtection="1">
      <alignment horizontal="left" vertical="center" indent="2"/>
    </xf>
    <xf numFmtId="3" fontId="17" fillId="0" borderId="0" xfId="0" applyNumberFormat="1" applyFont="1" applyFill="1" applyBorder="1" applyAlignment="1" applyProtection="1">
      <alignment horizontal="left" vertical="center"/>
    </xf>
    <xf numFmtId="3" fontId="10" fillId="0" borderId="0" xfId="0" applyNumberFormat="1" applyFont="1" applyAlignment="1" applyProtection="1">
      <alignment horizontal="left" vertical="center" indent="2"/>
      <protection locked="0"/>
    </xf>
    <xf numFmtId="3" fontId="17" fillId="0" borderId="10" xfId="0" applyNumberFormat="1" applyFont="1" applyFill="1" applyBorder="1" applyAlignment="1" applyProtection="1">
      <alignment horizontal="left" vertical="center" indent="4"/>
    </xf>
    <xf numFmtId="3" fontId="10" fillId="0" borderId="0" xfId="0" applyNumberFormat="1" applyFont="1" applyAlignment="1" applyProtection="1">
      <alignment horizontal="left" vertical="center" indent="4"/>
      <protection locked="0"/>
    </xf>
    <xf numFmtId="3" fontId="39" fillId="0" borderId="10" xfId="0" applyNumberFormat="1" applyFont="1" applyFill="1" applyBorder="1" applyAlignment="1" applyProtection="1">
      <alignment horizontal="left" vertical="center"/>
    </xf>
    <xf numFmtId="3" fontId="17" fillId="0" borderId="10" xfId="0" applyNumberFormat="1" applyFont="1" applyBorder="1" applyAlignment="1" applyProtection="1">
      <alignment horizontal="left" vertical="center" indent="2"/>
    </xf>
    <xf numFmtId="3" fontId="17" fillId="0" borderId="11" xfId="0" applyNumberFormat="1" applyFont="1" applyBorder="1" applyAlignment="1" applyProtection="1">
      <alignment horizontal="left" vertical="center" indent="2"/>
    </xf>
    <xf numFmtId="3" fontId="11" fillId="0" borderId="10" xfId="0" applyNumberFormat="1" applyFont="1" applyFill="1" applyBorder="1" applyAlignment="1" applyProtection="1">
      <alignment horizontal="left" vertical="center" wrapText="1"/>
    </xf>
    <xf numFmtId="3" fontId="39" fillId="0" borderId="12" xfId="0" applyNumberFormat="1" applyFont="1" applyFill="1" applyBorder="1" applyAlignment="1" applyProtection="1">
      <alignment horizontal="left" vertical="center"/>
    </xf>
    <xf numFmtId="3" fontId="60" fillId="0" borderId="10" xfId="0" applyNumberFormat="1" applyFont="1" applyFill="1" applyBorder="1" applyAlignment="1" applyProtection="1">
      <alignment horizontal="left" vertical="center"/>
    </xf>
    <xf numFmtId="3" fontId="10" fillId="0" borderId="10" xfId="0" applyNumberFormat="1" applyFont="1" applyFill="1" applyBorder="1" applyAlignment="1" applyProtection="1">
      <alignment horizontal="left" vertical="center" indent="1"/>
    </xf>
    <xf numFmtId="164" fontId="10" fillId="0" borderId="0" xfId="0" applyNumberFormat="1" applyFont="1"/>
    <xf numFmtId="1" fontId="10" fillId="0" borderId="0" xfId="0" applyNumberFormat="1" applyFont="1"/>
    <xf numFmtId="166" fontId="11" fillId="0" borderId="12" xfId="0" applyNumberFormat="1" applyFont="1" applyFill="1" applyBorder="1" applyAlignment="1" applyProtection="1">
      <alignment vertical="center"/>
    </xf>
    <xf numFmtId="3" fontId="10" fillId="53" borderId="0" xfId="0" applyNumberFormat="1" applyFont="1" applyFill="1" applyBorder="1" applyAlignment="1" applyProtection="1">
      <alignment vertical="center"/>
    </xf>
    <xf numFmtId="0" fontId="10" fillId="18" borderId="0" xfId="0" applyFont="1" applyFill="1" applyAlignment="1">
      <alignment horizontal="left" vertical="center"/>
    </xf>
    <xf numFmtId="3" fontId="10" fillId="53" borderId="0" xfId="0" applyNumberFormat="1" applyFont="1" applyFill="1" applyBorder="1" applyAlignment="1" applyProtection="1">
      <protection locked="0"/>
    </xf>
    <xf numFmtId="0" fontId="10" fillId="53" borderId="0" xfId="0" applyFont="1" applyFill="1" applyAlignment="1">
      <alignment vertical="center"/>
    </xf>
    <xf numFmtId="3" fontId="68" fillId="55" borderId="12" xfId="0" applyNumberFormat="1" applyFont="1" applyFill="1" applyBorder="1" applyAlignment="1" applyProtection="1">
      <alignment horizontal="center" vertical="center" wrapText="1"/>
    </xf>
    <xf numFmtId="3" fontId="10" fillId="0" borderId="0" xfId="0" applyNumberFormat="1" applyFont="1" applyFill="1" applyAlignment="1" applyProtection="1">
      <alignment horizontal="right" vertical="center"/>
      <protection locked="0"/>
    </xf>
    <xf numFmtId="3" fontId="10" fillId="53" borderId="0" xfId="0" applyNumberFormat="1" applyFont="1" applyFill="1"/>
    <xf numFmtId="3" fontId="10" fillId="53" borderId="0" xfId="127" applyNumberFormat="1" applyFont="1" applyFill="1"/>
    <xf numFmtId="166" fontId="10" fillId="0" borderId="0" xfId="0" applyNumberFormat="1" applyFont="1" applyFill="1" applyProtection="1">
      <protection locked="0"/>
    </xf>
    <xf numFmtId="4" fontId="10" fillId="0" borderId="0" xfId="0" applyNumberFormat="1" applyFont="1" applyFill="1" applyAlignment="1" applyProtection="1">
      <alignment vertical="center"/>
      <protection locked="0"/>
    </xf>
    <xf numFmtId="164" fontId="10" fillId="53" borderId="0" xfId="0" applyNumberFormat="1" applyFont="1" applyFill="1"/>
    <xf numFmtId="3" fontId="11" fillId="53" borderId="10" xfId="0" applyNumberFormat="1" applyFont="1" applyFill="1" applyBorder="1" applyAlignment="1" applyProtection="1">
      <alignment horizontal="right" vertical="center"/>
    </xf>
    <xf numFmtId="3" fontId="11" fillId="53" borderId="10" xfId="0" applyNumberFormat="1" applyFont="1" applyFill="1" applyBorder="1" applyAlignment="1" applyProtection="1">
      <alignment vertical="top"/>
      <protection locked="0"/>
    </xf>
    <xf numFmtId="3" fontId="10" fillId="53" borderId="0" xfId="0" applyNumberFormat="1" applyFont="1" applyFill="1" applyBorder="1" applyAlignment="1" applyProtection="1">
      <alignment vertical="top"/>
      <protection locked="0"/>
    </xf>
    <xf numFmtId="164" fontId="11" fillId="53" borderId="10" xfId="0" applyNumberFormat="1" applyFont="1" applyFill="1" applyBorder="1"/>
    <xf numFmtId="3" fontId="10" fillId="53" borderId="24" xfId="0" applyNumberFormat="1" applyFont="1" applyFill="1" applyBorder="1"/>
    <xf numFmtId="0" fontId="11" fillId="53" borderId="10" xfId="0" applyFont="1" applyFill="1" applyBorder="1" applyAlignment="1">
      <alignment vertical="center"/>
    </xf>
    <xf numFmtId="164" fontId="10" fillId="0" borderId="0" xfId="0" applyNumberFormat="1" applyFont="1" applyFill="1" applyBorder="1" applyAlignment="1" applyProtection="1">
      <alignment vertical="center"/>
      <protection locked="0"/>
    </xf>
    <xf numFmtId="3" fontId="10" fillId="53" borderId="32" xfId="0" applyNumberFormat="1" applyFont="1" applyFill="1" applyBorder="1" applyAlignment="1" applyProtection="1">
      <alignment horizontal="right" vertical="center"/>
      <protection locked="0"/>
    </xf>
    <xf numFmtId="3" fontId="10" fillId="53" borderId="26" xfId="0" applyNumberFormat="1" applyFont="1" applyFill="1" applyBorder="1" applyAlignment="1">
      <alignment horizontal="right" vertical="center"/>
    </xf>
    <xf numFmtId="3" fontId="10" fillId="53" borderId="26" xfId="0" applyNumberFormat="1" applyFont="1" applyFill="1" applyBorder="1"/>
    <xf numFmtId="3" fontId="10" fillId="53" borderId="0" xfId="0" applyNumberFormat="1" applyFont="1" applyFill="1" applyBorder="1"/>
    <xf numFmtId="166" fontId="10" fillId="0" borderId="0" xfId="0" applyNumberFormat="1" applyFont="1" applyFill="1" applyAlignment="1" applyProtection="1">
      <alignment vertical="center"/>
      <protection locked="0"/>
    </xf>
    <xf numFmtId="3" fontId="10" fillId="0" borderId="0" xfId="0" applyNumberFormat="1" applyFont="1" applyFill="1" applyAlignment="1" applyProtection="1">
      <alignment horizontal="left" vertical="center" indent="2"/>
      <protection locked="0"/>
    </xf>
    <xf numFmtId="3" fontId="10" fillId="0" borderId="12" xfId="0" applyNumberFormat="1" applyFont="1" applyFill="1" applyBorder="1" applyAlignment="1" applyProtection="1">
      <alignment vertical="center"/>
    </xf>
    <xf numFmtId="166" fontId="10" fillId="0" borderId="11" xfId="0" applyNumberFormat="1" applyFont="1" applyFill="1" applyBorder="1" applyAlignment="1" applyProtection="1">
      <alignment vertical="center"/>
    </xf>
    <xf numFmtId="166" fontId="10" fillId="0" borderId="0" xfId="0" applyNumberFormat="1" applyFont="1" applyFill="1" applyAlignment="1" applyProtection="1">
      <alignment vertical="center"/>
    </xf>
    <xf numFmtId="3" fontId="11" fillId="0" borderId="0" xfId="0" applyNumberFormat="1" applyFont="1" applyFill="1" applyBorder="1" applyAlignment="1" applyProtection="1">
      <alignment vertical="center"/>
    </xf>
    <xf numFmtId="3" fontId="10" fillId="0" borderId="0" xfId="0" applyNumberFormat="1" applyFont="1" applyFill="1" applyProtection="1"/>
    <xf numFmtId="3" fontId="10" fillId="0" borderId="0" xfId="0" applyNumberFormat="1" applyFont="1" applyFill="1" applyAlignment="1" applyProtection="1">
      <alignment vertical="center" wrapText="1"/>
      <protection locked="0"/>
    </xf>
    <xf numFmtId="3" fontId="10" fillId="0" borderId="11" xfId="0" applyNumberFormat="1" applyFont="1" applyFill="1" applyBorder="1" applyAlignment="1" applyProtection="1">
      <alignment horizontal="left" vertical="center" indent="1"/>
    </xf>
    <xf numFmtId="1" fontId="10" fillId="0" borderId="0" xfId="0" applyNumberFormat="1" applyFont="1" applyFill="1" applyAlignment="1" applyProtection="1">
      <alignment vertical="center"/>
      <protection locked="0"/>
    </xf>
    <xf numFmtId="3" fontId="16" fillId="0" borderId="12" xfId="0" applyNumberFormat="1" applyFont="1" applyFill="1" applyBorder="1" applyAlignment="1" applyProtection="1">
      <alignment vertical="center"/>
    </xf>
    <xf numFmtId="3" fontId="11" fillId="0" borderId="0" xfId="0" applyNumberFormat="1" applyFont="1" applyAlignment="1" applyProtection="1">
      <alignment vertical="center"/>
      <protection locked="0"/>
    </xf>
    <xf numFmtId="166" fontId="10" fillId="53" borderId="0" xfId="0" applyNumberFormat="1" applyFont="1" applyFill="1" applyBorder="1" applyAlignment="1" applyProtection="1">
      <alignment horizontal="right" vertical="center"/>
      <protection locked="0"/>
    </xf>
    <xf numFmtId="1" fontId="11" fillId="53" borderId="10" xfId="0" applyNumberFormat="1" applyFont="1" applyFill="1" applyBorder="1" applyAlignment="1" applyProtection="1">
      <alignment horizontal="right" vertical="center"/>
    </xf>
    <xf numFmtId="1" fontId="10" fillId="53" borderId="0" xfId="0" applyNumberFormat="1" applyFont="1" applyFill="1" applyBorder="1" applyAlignment="1" applyProtection="1">
      <alignment horizontal="right" vertical="center"/>
      <protection locked="0"/>
    </xf>
    <xf numFmtId="1" fontId="10" fillId="53" borderId="24" xfId="0" applyNumberFormat="1" applyFont="1" applyFill="1" applyBorder="1" applyAlignment="1" applyProtection="1">
      <alignment horizontal="right" vertical="center"/>
      <protection locked="0"/>
    </xf>
    <xf numFmtId="1" fontId="11" fillId="53" borderId="10" xfId="0" applyNumberFormat="1" applyFont="1" applyFill="1" applyBorder="1" applyAlignment="1" applyProtection="1">
      <alignment vertical="center"/>
      <protection locked="0"/>
    </xf>
    <xf numFmtId="1" fontId="10" fillId="53" borderId="0" xfId="0" applyNumberFormat="1" applyFont="1" applyFill="1" applyBorder="1" applyAlignment="1" applyProtection="1">
      <alignment vertical="center"/>
      <protection locked="0"/>
    </xf>
    <xf numFmtId="164" fontId="11" fillId="57" borderId="10" xfId="0" applyNumberFormat="1" applyFont="1" applyFill="1" applyBorder="1" applyAlignment="1" applyProtection="1">
      <alignment horizontal="right" vertical="center"/>
      <protection locked="0"/>
    </xf>
    <xf numFmtId="164" fontId="10" fillId="57" borderId="0" xfId="0" applyNumberFormat="1" applyFont="1" applyFill="1" applyBorder="1" applyAlignment="1" applyProtection="1">
      <alignment horizontal="right" vertical="center"/>
      <protection locked="0"/>
    </xf>
    <xf numFmtId="164" fontId="11" fillId="53" borderId="10" xfId="0" applyNumberFormat="1" applyFont="1" applyFill="1" applyBorder="1" applyAlignment="1">
      <alignment vertical="center"/>
    </xf>
    <xf numFmtId="164" fontId="10" fillId="53" borderId="0" xfId="0" applyNumberFormat="1" applyFont="1" applyFill="1" applyAlignment="1">
      <alignment vertical="center"/>
    </xf>
    <xf numFmtId="166" fontId="10" fillId="53" borderId="25"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left" wrapText="1"/>
    </xf>
    <xf numFmtId="164" fontId="10" fillId="0" borderId="10" xfId="0" applyNumberFormat="1" applyFont="1" applyFill="1" applyBorder="1" applyAlignment="1" applyProtection="1">
      <alignment horizontal="left" vertical="center" indent="4"/>
    </xf>
    <xf numFmtId="0" fontId="59" fillId="0" borderId="0" xfId="0" applyFont="1" applyAlignment="1">
      <alignment vertical="center"/>
    </xf>
    <xf numFmtId="0" fontId="10" fillId="0" borderId="0" xfId="0" applyFont="1" applyAlignment="1">
      <alignment vertical="center"/>
    </xf>
    <xf numFmtId="0" fontId="11" fillId="0" borderId="12" xfId="0" applyFont="1" applyFill="1" applyBorder="1" applyAlignment="1" applyProtection="1">
      <alignment horizontal="left" vertical="center" wrapText="1"/>
    </xf>
    <xf numFmtId="3" fontId="70" fillId="0" borderId="10" xfId="0" applyNumberFormat="1" applyFont="1" applyFill="1" applyBorder="1" applyAlignment="1">
      <alignment horizontal="left" vertical="center" wrapText="1" indent="2"/>
    </xf>
    <xf numFmtId="3" fontId="10" fillId="0" borderId="11" xfId="0" applyNumberFormat="1" applyFont="1" applyFill="1" applyBorder="1" applyAlignment="1">
      <alignment horizontal="left" vertical="center" wrapText="1" indent="2"/>
    </xf>
    <xf numFmtId="3" fontId="10" fillId="0" borderId="0" xfId="0" applyNumberFormat="1" applyFont="1" applyFill="1" applyAlignment="1" applyProtection="1">
      <alignment vertical="center"/>
    </xf>
    <xf numFmtId="3" fontId="10" fillId="0" borderId="0" xfId="0" applyNumberFormat="1" applyFont="1" applyBorder="1" applyAlignment="1" applyProtection="1">
      <alignment vertical="center" wrapText="1"/>
      <protection locked="0"/>
    </xf>
    <xf numFmtId="3" fontId="10" fillId="0" borderId="0" xfId="0" applyNumberFormat="1" applyFont="1" applyAlignment="1" applyProtection="1">
      <alignment vertical="center" wrapText="1"/>
      <protection locked="0"/>
    </xf>
    <xf numFmtId="3" fontId="10" fillId="53" borderId="0" xfId="0" applyNumberFormat="1" applyFont="1" applyFill="1" applyAlignment="1">
      <alignment vertical="center"/>
    </xf>
    <xf numFmtId="164" fontId="10" fillId="0" borderId="10" xfId="0" applyNumberFormat="1" applyFont="1" applyFill="1" applyBorder="1" applyAlignment="1" applyProtection="1">
      <alignment horizontal="left" vertical="top"/>
    </xf>
    <xf numFmtId="164" fontId="11" fillId="53" borderId="10" xfId="0" applyNumberFormat="1" applyFont="1" applyFill="1" applyBorder="1" applyAlignment="1">
      <alignment vertical="top"/>
    </xf>
    <xf numFmtId="164" fontId="10" fillId="53" borderId="0" xfId="0" applyNumberFormat="1" applyFont="1" applyFill="1" applyAlignment="1">
      <alignment vertical="top"/>
    </xf>
    <xf numFmtId="166" fontId="10" fillId="0" borderId="0" xfId="0" applyNumberFormat="1" applyFont="1" applyAlignment="1" applyProtection="1">
      <alignment vertical="top"/>
      <protection locked="0"/>
    </xf>
    <xf numFmtId="0" fontId="10" fillId="0" borderId="11" xfId="0" applyFont="1" applyFill="1" applyBorder="1" applyAlignment="1" applyProtection="1">
      <alignment horizontal="left" vertical="center" wrapText="1" indent="2"/>
    </xf>
    <xf numFmtId="3" fontId="39" fillId="57" borderId="10" xfId="0" applyNumberFormat="1" applyFont="1" applyFill="1" applyBorder="1" applyAlignment="1" applyProtection="1">
      <alignment horizontal="right" vertical="center"/>
      <protection locked="0"/>
    </xf>
    <xf numFmtId="3" fontId="17" fillId="57" borderId="0" xfId="0" applyNumberFormat="1" applyFont="1" applyFill="1" applyBorder="1" applyAlignment="1" applyProtection="1">
      <alignment horizontal="right" vertical="center"/>
      <protection locked="0"/>
    </xf>
    <xf numFmtId="166" fontId="11" fillId="53" borderId="10" xfId="0" applyNumberFormat="1" applyFont="1" applyFill="1" applyBorder="1" applyAlignment="1" applyProtection="1">
      <alignment horizontal="left" vertical="center"/>
      <protection locked="0"/>
    </xf>
    <xf numFmtId="164" fontId="11" fillId="0" borderId="12" xfId="0" applyNumberFormat="1" applyFont="1" applyFill="1" applyBorder="1" applyAlignment="1" applyProtection="1">
      <alignment horizontal="left" vertical="center"/>
    </xf>
    <xf numFmtId="0" fontId="10" fillId="0" borderId="10" xfId="337" applyNumberFormat="1" applyFont="1" applyFill="1" applyBorder="1" applyAlignment="1">
      <alignment horizontal="left" vertical="center" wrapText="1" indent="2"/>
    </xf>
    <xf numFmtId="164" fontId="11" fillId="0" borderId="10" xfId="337" applyNumberFormat="1" applyFont="1" applyFill="1" applyBorder="1" applyAlignment="1">
      <alignment horizontal="left" vertical="center" wrapText="1"/>
    </xf>
    <xf numFmtId="166" fontId="10" fillId="0" borderId="11" xfId="0" applyNumberFormat="1" applyFont="1" applyFill="1" applyBorder="1" applyAlignment="1" applyProtection="1">
      <alignment horizontal="left" vertical="center" indent="2"/>
    </xf>
    <xf numFmtId="0" fontId="39" fillId="0" borderId="0" xfId="0" applyFont="1" applyFill="1" applyAlignment="1" applyProtection="1"/>
    <xf numFmtId="3" fontId="10" fillId="0" borderId="11" xfId="0" applyNumberFormat="1" applyFont="1" applyFill="1" applyBorder="1" applyAlignment="1" applyProtection="1">
      <alignment horizontal="left" vertical="center"/>
    </xf>
    <xf numFmtId="164" fontId="11" fillId="0" borderId="10" xfId="0" applyNumberFormat="1" applyFont="1" applyFill="1" applyBorder="1" applyAlignment="1" applyProtection="1">
      <alignment horizontal="left" vertical="center"/>
    </xf>
    <xf numFmtId="164" fontId="10" fillId="0" borderId="0" xfId="0" applyNumberFormat="1" applyFont="1" applyFill="1" applyAlignment="1" applyProtection="1"/>
    <xf numFmtId="0" fontId="10" fillId="0" borderId="11" xfId="0" applyFont="1" applyFill="1" applyBorder="1" applyAlignment="1" applyProtection="1">
      <alignment vertical="center" wrapText="1"/>
    </xf>
    <xf numFmtId="3" fontId="9" fillId="0" borderId="0" xfId="0" applyNumberFormat="1" applyFont="1" applyFill="1" applyAlignment="1" applyProtection="1">
      <alignment horizontal="left" vertical="center" indent="3"/>
    </xf>
    <xf numFmtId="3" fontId="39" fillId="0" borderId="0" xfId="0" applyNumberFormat="1" applyFont="1" applyFill="1" applyBorder="1" applyProtection="1"/>
    <xf numFmtId="3" fontId="17" fillId="0" borderId="10" xfId="0" applyNumberFormat="1" applyFont="1" applyFill="1" applyBorder="1" applyAlignment="1" applyProtection="1">
      <alignment horizontal="left" vertical="center"/>
    </xf>
    <xf numFmtId="49" fontId="17" fillId="0" borderId="0" xfId="0" applyNumberFormat="1" applyFont="1" applyFill="1" applyAlignment="1">
      <alignment vertical="center"/>
    </xf>
    <xf numFmtId="49" fontId="17" fillId="0" borderId="0" xfId="0" applyNumberFormat="1" applyFont="1" applyFill="1" applyAlignment="1">
      <alignment vertical="center" wrapText="1"/>
    </xf>
    <xf numFmtId="164" fontId="38" fillId="0" borderId="0" xfId="0" applyNumberFormat="1" applyFont="1" applyFill="1" applyAlignment="1" applyProtection="1">
      <alignment horizontal="left" vertical="center" indent="4"/>
    </xf>
    <xf numFmtId="164" fontId="10" fillId="0" borderId="10" xfId="0" applyNumberFormat="1" applyFont="1" applyFill="1" applyBorder="1" applyAlignment="1" applyProtection="1">
      <alignment horizontal="left" vertical="center" wrapText="1" indent="4"/>
    </xf>
    <xf numFmtId="164" fontId="38" fillId="0" borderId="0" xfId="0" applyNumberFormat="1" applyFont="1" applyFill="1" applyBorder="1" applyAlignment="1" applyProtection="1">
      <alignment horizontal="left" vertical="center" indent="4"/>
    </xf>
    <xf numFmtId="0" fontId="11" fillId="0" borderId="11" xfId="0" applyFont="1" applyFill="1" applyBorder="1" applyAlignment="1" applyProtection="1">
      <alignment horizontal="left" vertical="center" wrapText="1"/>
    </xf>
    <xf numFmtId="3" fontId="11" fillId="0" borderId="12" xfId="0" applyNumberFormat="1" applyFont="1" applyFill="1" applyBorder="1" applyAlignment="1">
      <alignment horizontal="left" vertical="center" wrapText="1"/>
    </xf>
    <xf numFmtId="3" fontId="11" fillId="0" borderId="10" xfId="0" applyNumberFormat="1" applyFont="1" applyFill="1" applyBorder="1" applyAlignment="1">
      <alignment horizontal="left" vertical="center" wrapText="1"/>
    </xf>
    <xf numFmtId="3" fontId="10" fillId="0" borderId="11" xfId="0" applyNumberFormat="1" applyFont="1" applyFill="1" applyBorder="1" applyAlignment="1">
      <alignment horizontal="left" vertical="center" wrapText="1" indent="4"/>
    </xf>
    <xf numFmtId="0" fontId="59" fillId="0" borderId="0" xfId="0" applyFont="1" applyFill="1" applyAlignment="1">
      <alignment vertical="center" wrapText="1"/>
    </xf>
    <xf numFmtId="3" fontId="17" fillId="0" borderId="0" xfId="0" applyNumberFormat="1" applyFont="1" applyFill="1" applyBorder="1" applyAlignment="1" applyProtection="1">
      <alignment wrapText="1"/>
    </xf>
    <xf numFmtId="0" fontId="10" fillId="0" borderId="11" xfId="0" applyFont="1" applyFill="1" applyBorder="1" applyAlignment="1" applyProtection="1">
      <alignment horizontal="left" vertical="center" indent="2"/>
    </xf>
    <xf numFmtId="164" fontId="11" fillId="0" borderId="10" xfId="0" applyNumberFormat="1" applyFont="1" applyFill="1" applyBorder="1" applyAlignment="1" applyProtection="1">
      <alignment vertical="center" wrapText="1"/>
    </xf>
    <xf numFmtId="3" fontId="10" fillId="0" borderId="0" xfId="0" applyNumberFormat="1" applyFont="1" applyFill="1" applyAlignment="1" applyProtection="1">
      <alignment vertical="center" wrapText="1"/>
    </xf>
    <xf numFmtId="3" fontId="10" fillId="0" borderId="0" xfId="0" applyNumberFormat="1" applyFont="1" applyFill="1" applyBorder="1" applyAlignment="1" applyProtection="1">
      <alignment horizontal="left" vertical="center" wrapText="1"/>
    </xf>
    <xf numFmtId="3" fontId="10" fillId="0" borderId="0" xfId="0" applyNumberFormat="1" applyFont="1" applyFill="1" applyBorder="1" applyAlignment="1" applyProtection="1">
      <alignment horizontal="left" vertical="center" wrapText="1"/>
    </xf>
    <xf numFmtId="0" fontId="0" fillId="0" borderId="0" xfId="0" applyAlignment="1">
      <alignment horizontal="left"/>
    </xf>
    <xf numFmtId="0" fontId="71" fillId="0" borderId="0" xfId="0" applyFont="1"/>
    <xf numFmtId="3" fontId="10" fillId="0" borderId="10" xfId="0" applyNumberFormat="1" applyFont="1" applyFill="1" applyBorder="1" applyAlignment="1" applyProtection="1">
      <alignment horizontal="left" vertical="center" wrapText="1"/>
    </xf>
    <xf numFmtId="166" fontId="10" fillId="0" borderId="11" xfId="0" applyNumberFormat="1" applyFont="1" applyFill="1" applyBorder="1" applyAlignment="1" applyProtection="1">
      <alignment horizontal="left" vertical="center" wrapText="1"/>
    </xf>
    <xf numFmtId="3" fontId="10" fillId="0" borderId="0" xfId="0" applyNumberFormat="1" applyFont="1" applyAlignment="1" applyProtection="1">
      <alignment wrapText="1"/>
    </xf>
    <xf numFmtId="166" fontId="10" fillId="0" borderId="10" xfId="0" applyNumberFormat="1" applyFont="1" applyFill="1" applyBorder="1" applyAlignment="1" applyProtection="1">
      <alignment horizontal="left" vertical="center" wrapText="1"/>
    </xf>
    <xf numFmtId="4" fontId="10" fillId="0" borderId="11" xfId="0" applyNumberFormat="1" applyFont="1" applyFill="1" applyBorder="1" applyAlignment="1" applyProtection="1">
      <alignment horizontal="left" vertical="center" wrapText="1"/>
    </xf>
    <xf numFmtId="3" fontId="17" fillId="0" borderId="0" xfId="0" applyNumberFormat="1" applyFont="1" applyAlignment="1" applyProtection="1">
      <alignment wrapText="1"/>
    </xf>
    <xf numFmtId="164" fontId="10" fillId="0" borderId="10" xfId="0" applyNumberFormat="1" applyFont="1" applyFill="1" applyBorder="1" applyAlignment="1" applyProtection="1">
      <alignment horizontal="left" vertical="center" wrapText="1"/>
    </xf>
    <xf numFmtId="164" fontId="10" fillId="0" borderId="11" xfId="0" applyNumberFormat="1" applyFont="1" applyFill="1" applyBorder="1" applyAlignment="1" applyProtection="1">
      <alignment horizontal="left" vertical="center" wrapText="1"/>
    </xf>
    <xf numFmtId="3" fontId="11" fillId="0" borderId="10" xfId="0" applyNumberFormat="1" applyFont="1" applyFill="1" applyBorder="1" applyAlignment="1" applyProtection="1">
      <alignment wrapText="1"/>
    </xf>
    <xf numFmtId="49" fontId="11" fillId="0" borderId="10" xfId="0" applyNumberFormat="1" applyFont="1" applyFill="1" applyBorder="1" applyAlignment="1" applyProtection="1">
      <alignment horizontal="left" vertical="center" wrapText="1"/>
    </xf>
    <xf numFmtId="49" fontId="10" fillId="0" borderId="10" xfId="0" applyNumberFormat="1" applyFont="1" applyFill="1" applyBorder="1" applyAlignment="1" applyProtection="1">
      <alignment horizontal="left" vertical="center" wrapText="1"/>
    </xf>
    <xf numFmtId="3" fontId="11" fillId="0" borderId="12" xfId="0" applyNumberFormat="1" applyFont="1" applyFill="1" applyBorder="1" applyAlignment="1" applyProtection="1">
      <alignment horizontal="left" vertical="center" wrapText="1"/>
    </xf>
    <xf numFmtId="165" fontId="10" fillId="0" borderId="10" xfId="0" applyNumberFormat="1" applyFont="1" applyFill="1" applyBorder="1" applyAlignment="1" applyProtection="1">
      <alignment horizontal="left" vertical="center" wrapText="1"/>
    </xf>
    <xf numFmtId="0" fontId="11" fillId="0" borderId="12" xfId="69" applyFont="1" applyFill="1" applyBorder="1" applyAlignment="1" applyProtection="1">
      <alignment vertical="center" wrapText="1"/>
    </xf>
    <xf numFmtId="0" fontId="0" fillId="0" borderId="0" xfId="0" applyAlignment="1">
      <alignment wrapText="1"/>
    </xf>
    <xf numFmtId="0" fontId="59" fillId="0" borderId="0" xfId="0" applyFont="1" applyAlignment="1">
      <alignment vertical="center" wrapText="1"/>
    </xf>
    <xf numFmtId="3" fontId="17" fillId="0" borderId="0" xfId="0" applyNumberFormat="1" applyFont="1" applyBorder="1" applyAlignment="1" applyProtection="1">
      <alignment wrapText="1"/>
    </xf>
    <xf numFmtId="3" fontId="10" fillId="0" borderId="0" xfId="0" applyNumberFormat="1" applyFont="1" applyAlignment="1" applyProtection="1">
      <alignment vertical="center" wrapText="1"/>
    </xf>
    <xf numFmtId="3" fontId="10" fillId="0" borderId="0" xfId="0" applyNumberFormat="1" applyFont="1" applyAlignment="1" applyProtection="1">
      <alignment wrapText="1"/>
      <protection locked="0"/>
    </xf>
    <xf numFmtId="3" fontId="13" fillId="56" borderId="27" xfId="0" applyNumberFormat="1" applyFont="1" applyFill="1" applyBorder="1" applyAlignment="1" applyProtection="1">
      <alignment horizontal="center" vertical="center" wrapText="1"/>
      <protection locked="0"/>
    </xf>
    <xf numFmtId="3" fontId="10" fillId="57" borderId="26" xfId="0" applyNumberFormat="1" applyFont="1" applyFill="1" applyBorder="1" applyAlignment="1" applyProtection="1">
      <alignment wrapText="1"/>
      <protection locked="0"/>
    </xf>
    <xf numFmtId="3" fontId="10" fillId="57" borderId="26" xfId="0" applyNumberFormat="1" applyFont="1" applyFill="1" applyBorder="1" applyAlignment="1" applyProtection="1">
      <alignment horizontal="right" wrapText="1"/>
      <protection locked="0"/>
    </xf>
    <xf numFmtId="3" fontId="10" fillId="57" borderId="0" xfId="0" applyNumberFormat="1" applyFont="1" applyFill="1" applyBorder="1" applyAlignment="1" applyProtection="1">
      <alignment vertical="center" wrapText="1"/>
      <protection locked="0"/>
    </xf>
    <xf numFmtId="166" fontId="10" fillId="57" borderId="0" xfId="0" applyNumberFormat="1" applyFont="1" applyFill="1" applyBorder="1" applyAlignment="1" applyProtection="1">
      <alignment vertical="center" wrapText="1"/>
      <protection locked="0"/>
    </xf>
    <xf numFmtId="166" fontId="10" fillId="57" borderId="25" xfId="0" applyNumberFormat="1" applyFont="1" applyFill="1" applyBorder="1" applyAlignment="1" applyProtection="1">
      <alignment vertical="center" wrapText="1"/>
      <protection locked="0"/>
    </xf>
    <xf numFmtId="164" fontId="10" fillId="0" borderId="0" xfId="0" applyNumberFormat="1" applyFont="1" applyAlignment="1" applyProtection="1">
      <alignment vertical="center" wrapText="1"/>
      <protection locked="0"/>
    </xf>
    <xf numFmtId="166" fontId="10" fillId="57" borderId="0" xfId="0" applyNumberFormat="1" applyFont="1" applyFill="1" applyBorder="1" applyAlignment="1" applyProtection="1">
      <alignment horizontal="right" vertical="center" wrapText="1"/>
    </xf>
    <xf numFmtId="3" fontId="10" fillId="57" borderId="25" xfId="0" applyNumberFormat="1" applyFont="1" applyFill="1" applyBorder="1" applyAlignment="1" applyProtection="1">
      <alignment vertical="center" wrapText="1"/>
      <protection locked="0"/>
    </xf>
    <xf numFmtId="3" fontId="10" fillId="57" borderId="26" xfId="0" applyNumberFormat="1" applyFont="1" applyFill="1" applyBorder="1" applyAlignment="1" applyProtection="1">
      <alignment horizontal="right" vertical="center" wrapText="1"/>
      <protection locked="0"/>
    </xf>
    <xf numFmtId="166" fontId="10" fillId="57" borderId="0" xfId="0" applyNumberFormat="1" applyFont="1" applyFill="1" applyBorder="1" applyAlignment="1" applyProtection="1">
      <alignment horizontal="right" vertical="center" wrapText="1"/>
      <protection locked="0"/>
    </xf>
    <xf numFmtId="3" fontId="10" fillId="57" borderId="0" xfId="0" applyNumberFormat="1" applyFont="1" applyFill="1" applyBorder="1" applyAlignment="1" applyProtection="1">
      <alignment horizontal="right" vertical="center" wrapText="1"/>
      <protection locked="0"/>
    </xf>
    <xf numFmtId="3" fontId="10" fillId="57" borderId="25" xfId="0" applyNumberFormat="1" applyFont="1" applyFill="1" applyBorder="1" applyAlignment="1" applyProtection="1">
      <alignment horizontal="right" vertical="center" wrapText="1"/>
      <protection locked="0"/>
    </xf>
    <xf numFmtId="3" fontId="10" fillId="57" borderId="26" xfId="0" applyNumberFormat="1" applyFont="1" applyFill="1" applyBorder="1" applyAlignment="1" applyProtection="1">
      <alignment vertical="center" wrapText="1"/>
      <protection locked="0"/>
    </xf>
    <xf numFmtId="164" fontId="10" fillId="0" borderId="0" xfId="0" applyNumberFormat="1" applyFont="1" applyAlignment="1" applyProtection="1">
      <alignment wrapText="1"/>
      <protection locked="0"/>
    </xf>
    <xf numFmtId="164" fontId="10" fillId="57" borderId="0" xfId="0" applyNumberFormat="1" applyFont="1" applyFill="1" applyBorder="1" applyAlignment="1" applyProtection="1">
      <alignment horizontal="right" vertical="center" wrapText="1"/>
      <protection locked="0"/>
    </xf>
    <xf numFmtId="166" fontId="10" fillId="53" borderId="0" xfId="0" applyNumberFormat="1" applyFont="1" applyFill="1" applyBorder="1" applyAlignment="1" applyProtection="1">
      <alignment horizontal="right" vertical="center" wrapText="1"/>
      <protection locked="0"/>
    </xf>
    <xf numFmtId="3" fontId="10" fillId="53" borderId="0" xfId="0" applyNumberFormat="1" applyFont="1" applyFill="1" applyBorder="1" applyAlignment="1" applyProtection="1">
      <alignment horizontal="right" vertical="center" wrapText="1"/>
      <protection locked="0"/>
    </xf>
    <xf numFmtId="3" fontId="10" fillId="53" borderId="26" xfId="0" applyNumberFormat="1" applyFont="1" applyFill="1" applyBorder="1" applyAlignment="1">
      <alignment horizontal="right" vertical="center" wrapText="1"/>
    </xf>
    <xf numFmtId="3" fontId="10" fillId="53" borderId="28" xfId="0" applyNumberFormat="1" applyFont="1" applyFill="1" applyBorder="1" applyAlignment="1">
      <alignment wrapText="1"/>
    </xf>
    <xf numFmtId="3" fontId="10" fillId="53" borderId="0" xfId="0" applyNumberFormat="1" applyFont="1" applyFill="1" applyBorder="1" applyAlignment="1" applyProtection="1">
      <alignment vertical="center" wrapText="1"/>
      <protection locked="0"/>
    </xf>
    <xf numFmtId="3" fontId="10" fillId="53" borderId="29" xfId="0" applyNumberFormat="1" applyFont="1" applyFill="1" applyBorder="1" applyAlignment="1" applyProtection="1">
      <alignment vertical="center" wrapText="1"/>
      <protection locked="0"/>
    </xf>
    <xf numFmtId="3" fontId="10" fillId="53" borderId="0" xfId="0" applyNumberFormat="1" applyFont="1" applyFill="1" applyBorder="1" applyAlignment="1">
      <alignment wrapText="1"/>
    </xf>
    <xf numFmtId="3" fontId="10" fillId="53" borderId="29" xfId="0" applyNumberFormat="1" applyFont="1" applyFill="1" applyBorder="1" applyAlignment="1">
      <alignment wrapText="1"/>
    </xf>
    <xf numFmtId="10" fontId="17" fillId="0" borderId="0" xfId="0" applyNumberFormat="1" applyFont="1" applyFill="1" applyAlignment="1" applyProtection="1">
      <alignment wrapText="1"/>
      <protection locked="0"/>
    </xf>
    <xf numFmtId="3" fontId="10" fillId="0" borderId="0" xfId="0" applyNumberFormat="1" applyFont="1" applyAlignment="1" applyProtection="1">
      <alignment horizontal="right" vertical="center" wrapText="1"/>
      <protection locked="0"/>
    </xf>
    <xf numFmtId="0" fontId="0" fillId="0" borderId="26" xfId="0" applyFill="1" applyBorder="1" applyAlignment="1">
      <alignment wrapText="1"/>
    </xf>
    <xf numFmtId="3" fontId="11" fillId="0" borderId="26" xfId="0" applyNumberFormat="1" applyFont="1" applyFill="1" applyBorder="1" applyAlignment="1" applyProtection="1">
      <alignment vertical="center" wrapText="1"/>
      <protection locked="0"/>
    </xf>
    <xf numFmtId="3" fontId="10" fillId="0" borderId="0" xfId="0" applyNumberFormat="1" applyFont="1" applyBorder="1" applyAlignment="1" applyProtection="1">
      <alignment wrapText="1"/>
      <protection locked="0"/>
    </xf>
    <xf numFmtId="3" fontId="10" fillId="57" borderId="0" xfId="0" applyNumberFormat="1" applyFont="1" applyFill="1" applyBorder="1" applyAlignment="1" applyProtection="1">
      <alignment wrapText="1"/>
      <protection locked="0"/>
    </xf>
    <xf numFmtId="3" fontId="10" fillId="0" borderId="0" xfId="0" applyNumberFormat="1" applyFont="1" applyAlignment="1" applyProtection="1">
      <alignment horizontal="left" vertical="center" wrapText="1"/>
      <protection locked="0"/>
    </xf>
    <xf numFmtId="3" fontId="10" fillId="0" borderId="0" xfId="0" applyNumberFormat="1" applyFont="1" applyFill="1" applyBorder="1" applyAlignment="1" applyProtection="1">
      <alignment vertical="center" wrapText="1"/>
      <protection locked="0"/>
    </xf>
    <xf numFmtId="166" fontId="17" fillId="0" borderId="0" xfId="0" applyNumberFormat="1" applyFont="1" applyAlignment="1" applyProtection="1">
      <alignment vertical="center" wrapText="1"/>
    </xf>
    <xf numFmtId="3" fontId="10" fillId="53" borderId="25" xfId="0" applyNumberFormat="1" applyFont="1" applyFill="1" applyBorder="1" applyAlignment="1" applyProtection="1">
      <alignment vertical="center" wrapText="1"/>
      <protection locked="0"/>
    </xf>
    <xf numFmtId="166" fontId="10" fillId="53" borderId="25" xfId="0" applyNumberFormat="1" applyFont="1" applyFill="1" applyBorder="1" applyAlignment="1" applyProtection="1">
      <alignment horizontal="right" vertical="center" wrapText="1"/>
    </xf>
    <xf numFmtId="166" fontId="10" fillId="53" borderId="31" xfId="0" applyNumberFormat="1" applyFont="1" applyFill="1" applyBorder="1" applyAlignment="1" applyProtection="1">
      <alignment horizontal="right" vertical="center" wrapText="1"/>
    </xf>
    <xf numFmtId="3" fontId="10" fillId="53" borderId="26" xfId="0" applyNumberFormat="1" applyFont="1" applyFill="1" applyBorder="1" applyAlignment="1" applyProtection="1">
      <alignment vertical="center" wrapText="1"/>
      <protection locked="0"/>
    </xf>
    <xf numFmtId="3" fontId="10" fillId="53" borderId="0" xfId="0" applyNumberFormat="1" applyFont="1" applyFill="1" applyBorder="1" applyAlignment="1" applyProtection="1">
      <alignment wrapText="1"/>
      <protection locked="0"/>
    </xf>
    <xf numFmtId="166" fontId="10" fillId="53" borderId="0" xfId="0" applyNumberFormat="1" applyFont="1" applyFill="1" applyBorder="1" applyAlignment="1" applyProtection="1">
      <alignment vertical="center" wrapText="1"/>
      <protection locked="0"/>
    </xf>
    <xf numFmtId="166" fontId="10" fillId="53" borderId="25" xfId="0" applyNumberFormat="1" applyFont="1" applyFill="1" applyBorder="1" applyAlignment="1" applyProtection="1">
      <alignment vertical="center" wrapText="1"/>
      <protection locked="0"/>
    </xf>
    <xf numFmtId="3" fontId="17" fillId="0" borderId="0" xfId="0" applyNumberFormat="1" applyFont="1" applyAlignment="1" applyProtection="1">
      <alignment wrapText="1"/>
      <protection locked="0"/>
    </xf>
    <xf numFmtId="164" fontId="10" fillId="0" borderId="0" xfId="0" applyNumberFormat="1" applyFont="1" applyFill="1" applyAlignment="1" applyProtection="1">
      <alignment wrapText="1"/>
      <protection locked="0"/>
    </xf>
    <xf numFmtId="166" fontId="10" fillId="57" borderId="25" xfId="0" applyNumberFormat="1" applyFont="1" applyFill="1" applyBorder="1" applyAlignment="1" applyProtection="1">
      <alignment horizontal="right" vertical="center" wrapText="1"/>
      <protection locked="0"/>
    </xf>
    <xf numFmtId="3" fontId="17" fillId="0" borderId="0" xfId="0" applyNumberFormat="1" applyFont="1" applyBorder="1" applyAlignment="1" applyProtection="1">
      <alignment wrapText="1"/>
      <protection locked="0"/>
    </xf>
    <xf numFmtId="3" fontId="10" fillId="0" borderId="0" xfId="0" applyNumberFormat="1" applyFont="1" applyFill="1" applyBorder="1" applyAlignment="1" applyProtection="1">
      <alignment wrapText="1"/>
      <protection locked="0"/>
    </xf>
    <xf numFmtId="3" fontId="10" fillId="57" borderId="31" xfId="0" applyNumberFormat="1" applyFont="1" applyFill="1" applyBorder="1" applyAlignment="1" applyProtection="1">
      <alignment horizontal="right" vertical="center" wrapText="1"/>
      <protection locked="0"/>
    </xf>
    <xf numFmtId="3" fontId="10" fillId="57" borderId="29" xfId="0" applyNumberFormat="1" applyFont="1" applyFill="1" applyBorder="1" applyAlignment="1" applyProtection="1">
      <alignment horizontal="right" vertical="center" wrapText="1"/>
      <protection locked="0"/>
    </xf>
    <xf numFmtId="3" fontId="14" fillId="0" borderId="0" xfId="0" applyNumberFormat="1" applyFont="1" applyAlignment="1" applyProtection="1">
      <alignment vertical="center" wrapText="1"/>
      <protection locked="0"/>
    </xf>
    <xf numFmtId="3" fontId="17" fillId="57" borderId="0" xfId="0" applyNumberFormat="1" applyFont="1" applyFill="1" applyBorder="1" applyAlignment="1" applyProtection="1">
      <alignment horizontal="right" vertical="center" wrapText="1"/>
      <protection locked="0"/>
    </xf>
    <xf numFmtId="3" fontId="10" fillId="53" borderId="0" xfId="0" applyNumberFormat="1" applyFont="1" applyFill="1" applyAlignment="1">
      <alignment vertical="center" wrapText="1"/>
    </xf>
    <xf numFmtId="3" fontId="10" fillId="53" borderId="0" xfId="0" applyNumberFormat="1" applyFont="1" applyFill="1" applyAlignment="1">
      <alignment wrapText="1"/>
    </xf>
    <xf numFmtId="3" fontId="10" fillId="53" borderId="0" xfId="127" applyNumberFormat="1" applyFont="1" applyFill="1" applyAlignment="1">
      <alignment wrapText="1"/>
    </xf>
    <xf numFmtId="164" fontId="10" fillId="53" borderId="0" xfId="0" applyNumberFormat="1" applyFont="1" applyFill="1" applyAlignment="1">
      <alignment wrapText="1"/>
    </xf>
    <xf numFmtId="164" fontId="10" fillId="53" borderId="0" xfId="0" applyNumberFormat="1" applyFont="1" applyFill="1" applyAlignment="1">
      <alignment vertical="top" wrapText="1"/>
    </xf>
    <xf numFmtId="3" fontId="10" fillId="53" borderId="0" xfId="0" applyNumberFormat="1" applyFont="1" applyFill="1" applyBorder="1" applyAlignment="1" applyProtection="1">
      <alignment vertical="center" wrapText="1"/>
    </xf>
    <xf numFmtId="3" fontId="10" fillId="53" borderId="0" xfId="0" applyNumberFormat="1" applyFont="1" applyFill="1" applyBorder="1" applyAlignment="1" applyProtection="1">
      <alignment vertical="top" wrapText="1"/>
      <protection locked="0"/>
    </xf>
    <xf numFmtId="164" fontId="10" fillId="53" borderId="0" xfId="0" applyNumberFormat="1" applyFont="1" applyFill="1" applyAlignment="1">
      <alignment vertical="center" wrapText="1"/>
    </xf>
    <xf numFmtId="0" fontId="10" fillId="53" borderId="0" xfId="0" applyFont="1" applyFill="1" applyAlignment="1">
      <alignment vertical="center" wrapText="1"/>
    </xf>
    <xf numFmtId="3" fontId="10" fillId="0" borderId="0" xfId="0" applyNumberFormat="1" applyFont="1" applyFill="1" applyAlignment="1" applyProtection="1">
      <alignment wrapText="1"/>
      <protection locked="0"/>
    </xf>
    <xf numFmtId="3" fontId="10" fillId="53" borderId="26" xfId="0" applyNumberFormat="1" applyFont="1" applyFill="1" applyBorder="1" applyAlignment="1" applyProtection="1">
      <alignment horizontal="right" vertical="center" wrapText="1"/>
      <protection locked="0"/>
    </xf>
    <xf numFmtId="166" fontId="10" fillId="53" borderId="25" xfId="0" applyNumberFormat="1" applyFont="1" applyFill="1" applyBorder="1" applyAlignment="1" applyProtection="1">
      <alignment horizontal="right" vertical="center" wrapText="1"/>
      <protection locked="0"/>
    </xf>
    <xf numFmtId="3" fontId="15" fillId="0" borderId="0" xfId="0" applyNumberFormat="1" applyFont="1" applyAlignment="1" applyProtection="1">
      <alignment wrapText="1"/>
      <protection locked="0"/>
    </xf>
    <xf numFmtId="1" fontId="10" fillId="53" borderId="0" xfId="0" applyNumberFormat="1" applyFont="1" applyFill="1" applyBorder="1" applyAlignment="1" applyProtection="1">
      <alignment horizontal="right" vertical="center" wrapText="1"/>
      <protection locked="0"/>
    </xf>
    <xf numFmtId="1" fontId="10" fillId="53" borderId="0" xfId="0" applyNumberFormat="1" applyFont="1" applyFill="1" applyBorder="1" applyAlignment="1" applyProtection="1">
      <alignment vertical="center" wrapText="1"/>
      <protection locked="0"/>
    </xf>
    <xf numFmtId="1" fontId="10" fillId="53" borderId="29" xfId="0" applyNumberFormat="1" applyFont="1" applyFill="1" applyBorder="1" applyAlignment="1" applyProtection="1">
      <alignment horizontal="right" vertical="center" wrapText="1"/>
      <protection locked="0"/>
    </xf>
    <xf numFmtId="166" fontId="10" fillId="0" borderId="10" xfId="0" applyNumberFormat="1" applyFont="1" applyFill="1" applyBorder="1" applyAlignment="1" applyProtection="1">
      <alignment horizontal="left" vertical="center" wrapText="1" indent="2"/>
    </xf>
    <xf numFmtId="3" fontId="10" fillId="0" borderId="10" xfId="0" applyNumberFormat="1" applyFont="1" applyBorder="1" applyAlignment="1" applyProtection="1">
      <alignment horizontal="left" vertical="center" wrapText="1" indent="2"/>
    </xf>
    <xf numFmtId="4" fontId="10" fillId="0" borderId="10" xfId="0" applyNumberFormat="1" applyFont="1" applyFill="1" applyBorder="1" applyAlignment="1" applyProtection="1">
      <alignment horizontal="left" vertical="center" wrapText="1" indent="2"/>
    </xf>
    <xf numFmtId="0" fontId="74" fillId="0" borderId="0" xfId="0" applyFont="1" applyFill="1" applyAlignment="1">
      <alignment horizontal="center" vertical="center"/>
    </xf>
    <xf numFmtId="3" fontId="10" fillId="0" borderId="0" xfId="0" applyNumberFormat="1" applyFont="1" applyFill="1" applyBorder="1" applyAlignment="1" applyProtection="1">
      <alignment horizontal="left" vertical="center" wrapText="1" indent="2"/>
    </xf>
    <xf numFmtId="3" fontId="10" fillId="0" borderId="10" xfId="70" applyNumberFormat="1" applyFont="1" applyFill="1" applyBorder="1" applyAlignment="1" applyProtection="1">
      <alignment horizontal="left" vertical="center" wrapText="1" indent="2"/>
    </xf>
    <xf numFmtId="0" fontId="11" fillId="0" borderId="10" xfId="0" applyFont="1" applyFill="1" applyBorder="1" applyAlignment="1" applyProtection="1">
      <alignment horizontal="left" vertical="center" wrapText="1" indent="2"/>
    </xf>
    <xf numFmtId="0" fontId="73" fillId="0" borderId="0" xfId="0" applyFont="1"/>
    <xf numFmtId="3" fontId="75" fillId="0" borderId="0" xfId="481" applyNumberFormat="1" applyFont="1" applyBorder="1" applyAlignment="1" applyProtection="1">
      <alignment vertical="center"/>
    </xf>
    <xf numFmtId="0" fontId="76" fillId="0" borderId="25" xfId="0" applyFont="1" applyBorder="1"/>
    <xf numFmtId="0" fontId="15" fillId="0" borderId="25" xfId="0" applyFont="1" applyBorder="1" applyAlignment="1">
      <alignment horizontal="left"/>
    </xf>
    <xf numFmtId="3" fontId="9" fillId="0" borderId="0" xfId="0" applyNumberFormat="1" applyFont="1" applyBorder="1" applyAlignment="1" applyProtection="1">
      <alignment vertical="center"/>
    </xf>
    <xf numFmtId="3" fontId="75" fillId="0" borderId="0" xfId="481" applyNumberFormat="1" applyFont="1" applyAlignment="1" applyProtection="1">
      <alignment horizontal="right" vertical="center"/>
      <protection locked="0"/>
    </xf>
    <xf numFmtId="3" fontId="11" fillId="53" borderId="0" xfId="0" applyNumberFormat="1" applyFont="1" applyFill="1" applyBorder="1" applyAlignment="1" applyProtection="1">
      <alignment vertical="center" wrapText="1"/>
    </xf>
    <xf numFmtId="3" fontId="75" fillId="0" borderId="25" xfId="481" applyNumberFormat="1" applyFont="1" applyBorder="1" applyAlignment="1" applyProtection="1">
      <alignment vertical="center"/>
    </xf>
    <xf numFmtId="0" fontId="77" fillId="0" borderId="25" xfId="0" applyFont="1" applyBorder="1"/>
    <xf numFmtId="0" fontId="9" fillId="0" borderId="0" xfId="0" applyFont="1" applyAlignment="1">
      <alignment horizontal="center"/>
    </xf>
    <xf numFmtId="3" fontId="39" fillId="0" borderId="25" xfId="0" applyNumberFormat="1" applyFont="1" applyFill="1" applyBorder="1" applyAlignment="1" applyProtection="1">
      <alignment horizontal="left" vertical="top" wrapText="1"/>
    </xf>
    <xf numFmtId="3" fontId="10" fillId="0" borderId="25" xfId="0" applyNumberFormat="1" applyFont="1" applyFill="1" applyBorder="1" applyAlignment="1" applyProtection="1">
      <alignment horizontal="left" vertical="center" wrapText="1"/>
    </xf>
    <xf numFmtId="3" fontId="62" fillId="0" borderId="25" xfId="0" applyNumberFormat="1" applyFont="1" applyFill="1" applyBorder="1" applyAlignment="1" applyProtection="1">
      <alignment horizontal="left" vertical="center" wrapText="1"/>
    </xf>
    <xf numFmtId="0" fontId="10" fillId="0" borderId="26"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3" fontId="10" fillId="0" borderId="26" xfId="0" applyNumberFormat="1" applyFont="1" applyFill="1" applyBorder="1" applyAlignment="1" applyProtection="1">
      <alignment horizontal="left" vertical="center" wrapText="1"/>
    </xf>
    <xf numFmtId="3" fontId="10" fillId="0" borderId="0" xfId="0" applyNumberFormat="1" applyFont="1" applyFill="1" applyBorder="1" applyAlignment="1" applyProtection="1">
      <alignment horizontal="left" vertical="center" wrapText="1"/>
    </xf>
    <xf numFmtId="3" fontId="17" fillId="0" borderId="26" xfId="96" applyNumberFormat="1" applyFont="1" applyFill="1" applyBorder="1" applyAlignment="1" applyProtection="1">
      <alignment horizontal="left" vertical="center"/>
    </xf>
    <xf numFmtId="3" fontId="11" fillId="0" borderId="24" xfId="0" applyNumberFormat="1" applyFont="1" applyFill="1" applyBorder="1" applyAlignment="1" applyProtection="1">
      <alignment horizontal="left" vertical="center" wrapText="1"/>
    </xf>
    <xf numFmtId="3" fontId="11" fillId="0" borderId="0" xfId="0" applyNumberFormat="1" applyFont="1" applyFill="1" applyBorder="1" applyAlignment="1" applyProtection="1">
      <alignment horizontal="left" vertical="center" wrapText="1"/>
    </xf>
    <xf numFmtId="3" fontId="10" fillId="0" borderId="24"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left" vertical="center" wrapText="1"/>
      <protection locked="0"/>
    </xf>
    <xf numFmtId="0" fontId="10" fillId="0" borderId="0" xfId="0" applyFont="1" applyFill="1" applyAlignment="1">
      <alignment horizontal="left" vertical="center" wrapText="1"/>
    </xf>
    <xf numFmtId="3" fontId="10" fillId="0" borderId="26" xfId="0" applyNumberFormat="1" applyFont="1" applyBorder="1" applyAlignment="1" applyProtection="1">
      <alignment horizontal="left" vertical="center" wrapText="1"/>
    </xf>
    <xf numFmtId="3" fontId="10" fillId="0" borderId="0" xfId="0" applyNumberFormat="1" applyFont="1" applyAlignment="1" applyProtection="1">
      <alignment horizontal="left" vertical="center" wrapText="1"/>
    </xf>
  </cellXfs>
  <cellStyles count="482">
    <cellStyle name="20 % - Accent1" xfId="1" builtinId="30" customBuiltin="1"/>
    <cellStyle name="20 % - Accent1 2" xfId="2"/>
    <cellStyle name="20 % - Accent1 2 2" xfId="97"/>
    <cellStyle name="20 % - Accent1 2 2 2" xfId="128"/>
    <cellStyle name="20 % - Accent1 2 2 2 2" xfId="324"/>
    <cellStyle name="20 % - Accent1 2 2 3" xfId="156"/>
    <cellStyle name="20 % - Accent1 2 2 3 2" xfId="352"/>
    <cellStyle name="20 % - Accent1 2 2 4" xfId="184"/>
    <cellStyle name="20 % - Accent1 2 2 4 2" xfId="380"/>
    <cellStyle name="20 % - Accent1 2 2 5" xfId="212"/>
    <cellStyle name="20 % - Accent1 2 2 5 2" xfId="408"/>
    <cellStyle name="20 % - Accent1 2 2 6" xfId="240"/>
    <cellStyle name="20 % - Accent1 2 2 6 2" xfId="436"/>
    <cellStyle name="20 % - Accent1 2 2 7" xfId="268"/>
    <cellStyle name="20 % - Accent1 2 2 7 2" xfId="464"/>
    <cellStyle name="20 % - Accent1 2 2 8" xfId="296"/>
    <cellStyle name="20 % - Accent1 2 3" xfId="113"/>
    <cellStyle name="20 % - Accent1 2 3 2" xfId="310"/>
    <cellStyle name="20 % - Accent1 2 4" xfId="142"/>
    <cellStyle name="20 % - Accent1 2 4 2" xfId="338"/>
    <cellStyle name="20 % - Accent1 2 5" xfId="170"/>
    <cellStyle name="20 % - Accent1 2 5 2" xfId="366"/>
    <cellStyle name="20 % - Accent1 2 6" xfId="198"/>
    <cellStyle name="20 % - Accent1 2 6 2" xfId="394"/>
    <cellStyle name="20 % - Accent1 2 7" xfId="226"/>
    <cellStyle name="20 % - Accent1 2 7 2" xfId="422"/>
    <cellStyle name="20 % - Accent1 2 8" xfId="254"/>
    <cellStyle name="20 % - Accent1 2 8 2" xfId="450"/>
    <cellStyle name="20 % - Accent1 2 9" xfId="282"/>
    <cellStyle name="20 % - Accent2" xfId="3" builtinId="34" customBuiltin="1"/>
    <cellStyle name="20 % - Accent2 2" xfId="4"/>
    <cellStyle name="20 % - Accent2 2 2" xfId="98"/>
    <cellStyle name="20 % - Accent2 2 2 2" xfId="129"/>
    <cellStyle name="20 % - Accent2 2 2 2 2" xfId="325"/>
    <cellStyle name="20 % - Accent2 2 2 3" xfId="157"/>
    <cellStyle name="20 % - Accent2 2 2 3 2" xfId="353"/>
    <cellStyle name="20 % - Accent2 2 2 4" xfId="185"/>
    <cellStyle name="20 % - Accent2 2 2 4 2" xfId="381"/>
    <cellStyle name="20 % - Accent2 2 2 5" xfId="213"/>
    <cellStyle name="20 % - Accent2 2 2 5 2" xfId="409"/>
    <cellStyle name="20 % - Accent2 2 2 6" xfId="241"/>
    <cellStyle name="20 % - Accent2 2 2 6 2" xfId="437"/>
    <cellStyle name="20 % - Accent2 2 2 7" xfId="269"/>
    <cellStyle name="20 % - Accent2 2 2 7 2" xfId="465"/>
    <cellStyle name="20 % - Accent2 2 2 8" xfId="297"/>
    <cellStyle name="20 % - Accent2 2 3" xfId="114"/>
    <cellStyle name="20 % - Accent2 2 3 2" xfId="311"/>
    <cellStyle name="20 % - Accent2 2 4" xfId="143"/>
    <cellStyle name="20 % - Accent2 2 4 2" xfId="339"/>
    <cellStyle name="20 % - Accent2 2 5" xfId="171"/>
    <cellStyle name="20 % - Accent2 2 5 2" xfId="367"/>
    <cellStyle name="20 % - Accent2 2 6" xfId="199"/>
    <cellStyle name="20 % - Accent2 2 6 2" xfId="395"/>
    <cellStyle name="20 % - Accent2 2 7" xfId="227"/>
    <cellStyle name="20 % - Accent2 2 7 2" xfId="423"/>
    <cellStyle name="20 % - Accent2 2 8" xfId="255"/>
    <cellStyle name="20 % - Accent2 2 8 2" xfId="451"/>
    <cellStyle name="20 % - Accent2 2 9" xfId="283"/>
    <cellStyle name="20 % - Accent3" xfId="5" builtinId="38" customBuiltin="1"/>
    <cellStyle name="20 % - Accent3 2" xfId="6"/>
    <cellStyle name="20 % - Accent3 2 2" xfId="99"/>
    <cellStyle name="20 % - Accent3 2 2 2" xfId="130"/>
    <cellStyle name="20 % - Accent3 2 2 2 2" xfId="326"/>
    <cellStyle name="20 % - Accent3 2 2 3" xfId="158"/>
    <cellStyle name="20 % - Accent3 2 2 3 2" xfId="354"/>
    <cellStyle name="20 % - Accent3 2 2 4" xfId="186"/>
    <cellStyle name="20 % - Accent3 2 2 4 2" xfId="382"/>
    <cellStyle name="20 % - Accent3 2 2 5" xfId="214"/>
    <cellStyle name="20 % - Accent3 2 2 5 2" xfId="410"/>
    <cellStyle name="20 % - Accent3 2 2 6" xfId="242"/>
    <cellStyle name="20 % - Accent3 2 2 6 2" xfId="438"/>
    <cellStyle name="20 % - Accent3 2 2 7" xfId="270"/>
    <cellStyle name="20 % - Accent3 2 2 7 2" xfId="466"/>
    <cellStyle name="20 % - Accent3 2 2 8" xfId="298"/>
    <cellStyle name="20 % - Accent3 2 3" xfId="115"/>
    <cellStyle name="20 % - Accent3 2 3 2" xfId="312"/>
    <cellStyle name="20 % - Accent3 2 4" xfId="144"/>
    <cellStyle name="20 % - Accent3 2 4 2" xfId="340"/>
    <cellStyle name="20 % - Accent3 2 5" xfId="172"/>
    <cellStyle name="20 % - Accent3 2 5 2" xfId="368"/>
    <cellStyle name="20 % - Accent3 2 6" xfId="200"/>
    <cellStyle name="20 % - Accent3 2 6 2" xfId="396"/>
    <cellStyle name="20 % - Accent3 2 7" xfId="228"/>
    <cellStyle name="20 % - Accent3 2 7 2" xfId="424"/>
    <cellStyle name="20 % - Accent3 2 8" xfId="256"/>
    <cellStyle name="20 % - Accent3 2 8 2" xfId="452"/>
    <cellStyle name="20 % - Accent3 2 9" xfId="284"/>
    <cellStyle name="20 % - Accent4" xfId="7" builtinId="42" customBuiltin="1"/>
    <cellStyle name="20 % - Accent4 2" xfId="8"/>
    <cellStyle name="20 % - Accent4 2 2" xfId="100"/>
    <cellStyle name="20 % - Accent4 2 2 2" xfId="131"/>
    <cellStyle name="20 % - Accent4 2 2 2 2" xfId="327"/>
    <cellStyle name="20 % - Accent4 2 2 3" xfId="159"/>
    <cellStyle name="20 % - Accent4 2 2 3 2" xfId="355"/>
    <cellStyle name="20 % - Accent4 2 2 4" xfId="187"/>
    <cellStyle name="20 % - Accent4 2 2 4 2" xfId="383"/>
    <cellStyle name="20 % - Accent4 2 2 5" xfId="215"/>
    <cellStyle name="20 % - Accent4 2 2 5 2" xfId="411"/>
    <cellStyle name="20 % - Accent4 2 2 6" xfId="243"/>
    <cellStyle name="20 % - Accent4 2 2 6 2" xfId="439"/>
    <cellStyle name="20 % - Accent4 2 2 7" xfId="271"/>
    <cellStyle name="20 % - Accent4 2 2 7 2" xfId="467"/>
    <cellStyle name="20 % - Accent4 2 2 8" xfId="299"/>
    <cellStyle name="20 % - Accent4 2 3" xfId="116"/>
    <cellStyle name="20 % - Accent4 2 3 2" xfId="313"/>
    <cellStyle name="20 % - Accent4 2 4" xfId="145"/>
    <cellStyle name="20 % - Accent4 2 4 2" xfId="341"/>
    <cellStyle name="20 % - Accent4 2 5" xfId="173"/>
    <cellStyle name="20 % - Accent4 2 5 2" xfId="369"/>
    <cellStyle name="20 % - Accent4 2 6" xfId="201"/>
    <cellStyle name="20 % - Accent4 2 6 2" xfId="397"/>
    <cellStyle name="20 % - Accent4 2 7" xfId="229"/>
    <cellStyle name="20 % - Accent4 2 7 2" xfId="425"/>
    <cellStyle name="20 % - Accent4 2 8" xfId="257"/>
    <cellStyle name="20 % - Accent4 2 8 2" xfId="453"/>
    <cellStyle name="20 % - Accent4 2 9" xfId="285"/>
    <cellStyle name="20 % - Accent5" xfId="9" builtinId="46" customBuiltin="1"/>
    <cellStyle name="20 % - Accent5 2" xfId="10"/>
    <cellStyle name="20 % - Accent5 2 2" xfId="101"/>
    <cellStyle name="20 % - Accent5 2 2 2" xfId="132"/>
    <cellStyle name="20 % - Accent5 2 2 2 2" xfId="328"/>
    <cellStyle name="20 % - Accent5 2 2 3" xfId="160"/>
    <cellStyle name="20 % - Accent5 2 2 3 2" xfId="356"/>
    <cellStyle name="20 % - Accent5 2 2 4" xfId="188"/>
    <cellStyle name="20 % - Accent5 2 2 4 2" xfId="384"/>
    <cellStyle name="20 % - Accent5 2 2 5" xfId="216"/>
    <cellStyle name="20 % - Accent5 2 2 5 2" xfId="412"/>
    <cellStyle name="20 % - Accent5 2 2 6" xfId="244"/>
    <cellStyle name="20 % - Accent5 2 2 6 2" xfId="440"/>
    <cellStyle name="20 % - Accent5 2 2 7" xfId="272"/>
    <cellStyle name="20 % - Accent5 2 2 7 2" xfId="468"/>
    <cellStyle name="20 % - Accent5 2 2 8" xfId="300"/>
    <cellStyle name="20 % - Accent5 2 3" xfId="117"/>
    <cellStyle name="20 % - Accent5 2 3 2" xfId="314"/>
    <cellStyle name="20 % - Accent5 2 4" xfId="146"/>
    <cellStyle name="20 % - Accent5 2 4 2" xfId="342"/>
    <cellStyle name="20 % - Accent5 2 5" xfId="174"/>
    <cellStyle name="20 % - Accent5 2 5 2" xfId="370"/>
    <cellStyle name="20 % - Accent5 2 6" xfId="202"/>
    <cellStyle name="20 % - Accent5 2 6 2" xfId="398"/>
    <cellStyle name="20 % - Accent5 2 7" xfId="230"/>
    <cellStyle name="20 % - Accent5 2 7 2" xfId="426"/>
    <cellStyle name="20 % - Accent5 2 8" xfId="258"/>
    <cellStyle name="20 % - Accent5 2 8 2" xfId="454"/>
    <cellStyle name="20 % - Accent5 2 9" xfId="286"/>
    <cellStyle name="20 % - Accent6" xfId="11" builtinId="50" customBuiltin="1"/>
    <cellStyle name="20 % - Accent6 2" xfId="12"/>
    <cellStyle name="20 % - Accent6 2 2" xfId="102"/>
    <cellStyle name="20 % - Accent6 2 2 2" xfId="133"/>
    <cellStyle name="20 % - Accent6 2 2 2 2" xfId="329"/>
    <cellStyle name="20 % - Accent6 2 2 3" xfId="161"/>
    <cellStyle name="20 % - Accent6 2 2 3 2" xfId="357"/>
    <cellStyle name="20 % - Accent6 2 2 4" xfId="189"/>
    <cellStyle name="20 % - Accent6 2 2 4 2" xfId="385"/>
    <cellStyle name="20 % - Accent6 2 2 5" xfId="217"/>
    <cellStyle name="20 % - Accent6 2 2 5 2" xfId="413"/>
    <cellStyle name="20 % - Accent6 2 2 6" xfId="245"/>
    <cellStyle name="20 % - Accent6 2 2 6 2" xfId="441"/>
    <cellStyle name="20 % - Accent6 2 2 7" xfId="273"/>
    <cellStyle name="20 % - Accent6 2 2 7 2" xfId="469"/>
    <cellStyle name="20 % - Accent6 2 2 8" xfId="301"/>
    <cellStyle name="20 % - Accent6 2 3" xfId="118"/>
    <cellStyle name="20 % - Accent6 2 3 2" xfId="315"/>
    <cellStyle name="20 % - Accent6 2 4" xfId="147"/>
    <cellStyle name="20 % - Accent6 2 4 2" xfId="343"/>
    <cellStyle name="20 % - Accent6 2 5" xfId="175"/>
    <cellStyle name="20 % - Accent6 2 5 2" xfId="371"/>
    <cellStyle name="20 % - Accent6 2 6" xfId="203"/>
    <cellStyle name="20 % - Accent6 2 6 2" xfId="399"/>
    <cellStyle name="20 % - Accent6 2 7" xfId="231"/>
    <cellStyle name="20 % - Accent6 2 7 2" xfId="427"/>
    <cellStyle name="20 % - Accent6 2 8" xfId="259"/>
    <cellStyle name="20 % - Accent6 2 8 2" xfId="455"/>
    <cellStyle name="20 % - Accent6 2 9" xfId="287"/>
    <cellStyle name="40 % - Accent1" xfId="13" builtinId="31" customBuiltin="1"/>
    <cellStyle name="40 % - Accent1 2" xfId="14"/>
    <cellStyle name="40 % - Accent1 2 2" xfId="103"/>
    <cellStyle name="40 % - Accent1 2 2 2" xfId="134"/>
    <cellStyle name="40 % - Accent1 2 2 2 2" xfId="330"/>
    <cellStyle name="40 % - Accent1 2 2 3" xfId="162"/>
    <cellStyle name="40 % - Accent1 2 2 3 2" xfId="358"/>
    <cellStyle name="40 % - Accent1 2 2 4" xfId="190"/>
    <cellStyle name="40 % - Accent1 2 2 4 2" xfId="386"/>
    <cellStyle name="40 % - Accent1 2 2 5" xfId="218"/>
    <cellStyle name="40 % - Accent1 2 2 5 2" xfId="414"/>
    <cellStyle name="40 % - Accent1 2 2 6" xfId="246"/>
    <cellStyle name="40 % - Accent1 2 2 6 2" xfId="442"/>
    <cellStyle name="40 % - Accent1 2 2 7" xfId="274"/>
    <cellStyle name="40 % - Accent1 2 2 7 2" xfId="470"/>
    <cellStyle name="40 % - Accent1 2 2 8" xfId="302"/>
    <cellStyle name="40 % - Accent1 2 3" xfId="119"/>
    <cellStyle name="40 % - Accent1 2 3 2" xfId="316"/>
    <cellStyle name="40 % - Accent1 2 4" xfId="148"/>
    <cellStyle name="40 % - Accent1 2 4 2" xfId="344"/>
    <cellStyle name="40 % - Accent1 2 5" xfId="176"/>
    <cellStyle name="40 % - Accent1 2 5 2" xfId="372"/>
    <cellStyle name="40 % - Accent1 2 6" xfId="204"/>
    <cellStyle name="40 % - Accent1 2 6 2" xfId="400"/>
    <cellStyle name="40 % - Accent1 2 7" xfId="232"/>
    <cellStyle name="40 % - Accent1 2 7 2" xfId="428"/>
    <cellStyle name="40 % - Accent1 2 8" xfId="260"/>
    <cellStyle name="40 % - Accent1 2 8 2" xfId="456"/>
    <cellStyle name="40 % - Accent1 2 9" xfId="288"/>
    <cellStyle name="40 % - Accent2" xfId="15" builtinId="35" customBuiltin="1"/>
    <cellStyle name="40 % - Accent2 2" xfId="16"/>
    <cellStyle name="40 % - Accent2 2 2" xfId="104"/>
    <cellStyle name="40 % - Accent2 2 2 2" xfId="135"/>
    <cellStyle name="40 % - Accent2 2 2 2 2" xfId="331"/>
    <cellStyle name="40 % - Accent2 2 2 3" xfId="163"/>
    <cellStyle name="40 % - Accent2 2 2 3 2" xfId="359"/>
    <cellStyle name="40 % - Accent2 2 2 4" xfId="191"/>
    <cellStyle name="40 % - Accent2 2 2 4 2" xfId="387"/>
    <cellStyle name="40 % - Accent2 2 2 5" xfId="219"/>
    <cellStyle name="40 % - Accent2 2 2 5 2" xfId="415"/>
    <cellStyle name="40 % - Accent2 2 2 6" xfId="247"/>
    <cellStyle name="40 % - Accent2 2 2 6 2" xfId="443"/>
    <cellStyle name="40 % - Accent2 2 2 7" xfId="275"/>
    <cellStyle name="40 % - Accent2 2 2 7 2" xfId="471"/>
    <cellStyle name="40 % - Accent2 2 2 8" xfId="303"/>
    <cellStyle name="40 % - Accent2 2 3" xfId="120"/>
    <cellStyle name="40 % - Accent2 2 3 2" xfId="317"/>
    <cellStyle name="40 % - Accent2 2 4" xfId="149"/>
    <cellStyle name="40 % - Accent2 2 4 2" xfId="345"/>
    <cellStyle name="40 % - Accent2 2 5" xfId="177"/>
    <cellStyle name="40 % - Accent2 2 5 2" xfId="373"/>
    <cellStyle name="40 % - Accent2 2 6" xfId="205"/>
    <cellStyle name="40 % - Accent2 2 6 2" xfId="401"/>
    <cellStyle name="40 % - Accent2 2 7" xfId="233"/>
    <cellStyle name="40 % - Accent2 2 7 2" xfId="429"/>
    <cellStyle name="40 % - Accent2 2 8" xfId="261"/>
    <cellStyle name="40 % - Accent2 2 8 2" xfId="457"/>
    <cellStyle name="40 % - Accent2 2 9" xfId="289"/>
    <cellStyle name="40 % - Accent3" xfId="17" builtinId="39" customBuiltin="1"/>
    <cellStyle name="40 % - Accent3 2" xfId="18"/>
    <cellStyle name="40 % - Accent3 2 2" xfId="105"/>
    <cellStyle name="40 % - Accent3 2 2 2" xfId="136"/>
    <cellStyle name="40 % - Accent3 2 2 2 2" xfId="332"/>
    <cellStyle name="40 % - Accent3 2 2 3" xfId="164"/>
    <cellStyle name="40 % - Accent3 2 2 3 2" xfId="360"/>
    <cellStyle name="40 % - Accent3 2 2 4" xfId="192"/>
    <cellStyle name="40 % - Accent3 2 2 4 2" xfId="388"/>
    <cellStyle name="40 % - Accent3 2 2 5" xfId="220"/>
    <cellStyle name="40 % - Accent3 2 2 5 2" xfId="416"/>
    <cellStyle name="40 % - Accent3 2 2 6" xfId="248"/>
    <cellStyle name="40 % - Accent3 2 2 6 2" xfId="444"/>
    <cellStyle name="40 % - Accent3 2 2 7" xfId="276"/>
    <cellStyle name="40 % - Accent3 2 2 7 2" xfId="472"/>
    <cellStyle name="40 % - Accent3 2 2 8" xfId="304"/>
    <cellStyle name="40 % - Accent3 2 3" xfId="121"/>
    <cellStyle name="40 % - Accent3 2 3 2" xfId="318"/>
    <cellStyle name="40 % - Accent3 2 4" xfId="150"/>
    <cellStyle name="40 % - Accent3 2 4 2" xfId="346"/>
    <cellStyle name="40 % - Accent3 2 5" xfId="178"/>
    <cellStyle name="40 % - Accent3 2 5 2" xfId="374"/>
    <cellStyle name="40 % - Accent3 2 6" xfId="206"/>
    <cellStyle name="40 % - Accent3 2 6 2" xfId="402"/>
    <cellStyle name="40 % - Accent3 2 7" xfId="234"/>
    <cellStyle name="40 % - Accent3 2 7 2" xfId="430"/>
    <cellStyle name="40 % - Accent3 2 8" xfId="262"/>
    <cellStyle name="40 % - Accent3 2 8 2" xfId="458"/>
    <cellStyle name="40 % - Accent3 2 9" xfId="290"/>
    <cellStyle name="40 % - Accent4" xfId="19" builtinId="43" customBuiltin="1"/>
    <cellStyle name="40 % - Accent4 2" xfId="20"/>
    <cellStyle name="40 % - Accent4 2 2" xfId="106"/>
    <cellStyle name="40 % - Accent4 2 2 2" xfId="137"/>
    <cellStyle name="40 % - Accent4 2 2 2 2" xfId="333"/>
    <cellStyle name="40 % - Accent4 2 2 3" xfId="165"/>
    <cellStyle name="40 % - Accent4 2 2 3 2" xfId="361"/>
    <cellStyle name="40 % - Accent4 2 2 4" xfId="193"/>
    <cellStyle name="40 % - Accent4 2 2 4 2" xfId="389"/>
    <cellStyle name="40 % - Accent4 2 2 5" xfId="221"/>
    <cellStyle name="40 % - Accent4 2 2 5 2" xfId="417"/>
    <cellStyle name="40 % - Accent4 2 2 6" xfId="249"/>
    <cellStyle name="40 % - Accent4 2 2 6 2" xfId="445"/>
    <cellStyle name="40 % - Accent4 2 2 7" xfId="277"/>
    <cellStyle name="40 % - Accent4 2 2 7 2" xfId="473"/>
    <cellStyle name="40 % - Accent4 2 2 8" xfId="305"/>
    <cellStyle name="40 % - Accent4 2 3" xfId="122"/>
    <cellStyle name="40 % - Accent4 2 3 2" xfId="319"/>
    <cellStyle name="40 % - Accent4 2 4" xfId="151"/>
    <cellStyle name="40 % - Accent4 2 4 2" xfId="347"/>
    <cellStyle name="40 % - Accent4 2 5" xfId="179"/>
    <cellStyle name="40 % - Accent4 2 5 2" xfId="375"/>
    <cellStyle name="40 % - Accent4 2 6" xfId="207"/>
    <cellStyle name="40 % - Accent4 2 6 2" xfId="403"/>
    <cellStyle name="40 % - Accent4 2 7" xfId="235"/>
    <cellStyle name="40 % - Accent4 2 7 2" xfId="431"/>
    <cellStyle name="40 % - Accent4 2 8" xfId="263"/>
    <cellStyle name="40 % - Accent4 2 8 2" xfId="459"/>
    <cellStyle name="40 % - Accent4 2 9" xfId="291"/>
    <cellStyle name="40 % - Accent5" xfId="21" builtinId="47" customBuiltin="1"/>
    <cellStyle name="40 % - Accent5 2" xfId="22"/>
    <cellStyle name="40 % - Accent5 2 2" xfId="107"/>
    <cellStyle name="40 % - Accent5 2 2 2" xfId="138"/>
    <cellStyle name="40 % - Accent5 2 2 2 2" xfId="334"/>
    <cellStyle name="40 % - Accent5 2 2 3" xfId="166"/>
    <cellStyle name="40 % - Accent5 2 2 3 2" xfId="362"/>
    <cellStyle name="40 % - Accent5 2 2 4" xfId="194"/>
    <cellStyle name="40 % - Accent5 2 2 4 2" xfId="390"/>
    <cellStyle name="40 % - Accent5 2 2 5" xfId="222"/>
    <cellStyle name="40 % - Accent5 2 2 5 2" xfId="418"/>
    <cellStyle name="40 % - Accent5 2 2 6" xfId="250"/>
    <cellStyle name="40 % - Accent5 2 2 6 2" xfId="446"/>
    <cellStyle name="40 % - Accent5 2 2 7" xfId="278"/>
    <cellStyle name="40 % - Accent5 2 2 7 2" xfId="474"/>
    <cellStyle name="40 % - Accent5 2 2 8" xfId="306"/>
    <cellStyle name="40 % - Accent5 2 3" xfId="123"/>
    <cellStyle name="40 % - Accent5 2 3 2" xfId="320"/>
    <cellStyle name="40 % - Accent5 2 4" xfId="152"/>
    <cellStyle name="40 % - Accent5 2 4 2" xfId="348"/>
    <cellStyle name="40 % - Accent5 2 5" xfId="180"/>
    <cellStyle name="40 % - Accent5 2 5 2" xfId="376"/>
    <cellStyle name="40 % - Accent5 2 6" xfId="208"/>
    <cellStyle name="40 % - Accent5 2 6 2" xfId="404"/>
    <cellStyle name="40 % - Accent5 2 7" xfId="236"/>
    <cellStyle name="40 % - Accent5 2 7 2" xfId="432"/>
    <cellStyle name="40 % - Accent5 2 8" xfId="264"/>
    <cellStyle name="40 % - Accent5 2 8 2" xfId="460"/>
    <cellStyle name="40 % - Accent5 2 9" xfId="292"/>
    <cellStyle name="40 % - Accent6" xfId="23" builtinId="51" customBuiltin="1"/>
    <cellStyle name="40 % - Accent6 2" xfId="24"/>
    <cellStyle name="40 % - Accent6 2 2" xfId="108"/>
    <cellStyle name="40 % - Accent6 2 2 2" xfId="139"/>
    <cellStyle name="40 % - Accent6 2 2 2 2" xfId="335"/>
    <cellStyle name="40 % - Accent6 2 2 3" xfId="167"/>
    <cellStyle name="40 % - Accent6 2 2 3 2" xfId="363"/>
    <cellStyle name="40 % - Accent6 2 2 4" xfId="195"/>
    <cellStyle name="40 % - Accent6 2 2 4 2" xfId="391"/>
    <cellStyle name="40 % - Accent6 2 2 5" xfId="223"/>
    <cellStyle name="40 % - Accent6 2 2 5 2" xfId="419"/>
    <cellStyle name="40 % - Accent6 2 2 6" xfId="251"/>
    <cellStyle name="40 % - Accent6 2 2 6 2" xfId="447"/>
    <cellStyle name="40 % - Accent6 2 2 7" xfId="279"/>
    <cellStyle name="40 % - Accent6 2 2 7 2" xfId="475"/>
    <cellStyle name="40 % - Accent6 2 2 8" xfId="307"/>
    <cellStyle name="40 % - Accent6 2 3" xfId="124"/>
    <cellStyle name="40 % - Accent6 2 3 2" xfId="321"/>
    <cellStyle name="40 % - Accent6 2 4" xfId="153"/>
    <cellStyle name="40 % - Accent6 2 4 2" xfId="349"/>
    <cellStyle name="40 % - Accent6 2 5" xfId="181"/>
    <cellStyle name="40 % - Accent6 2 5 2" xfId="377"/>
    <cellStyle name="40 % - Accent6 2 6" xfId="209"/>
    <cellStyle name="40 % - Accent6 2 6 2" xfId="405"/>
    <cellStyle name="40 % - Accent6 2 7" xfId="237"/>
    <cellStyle name="40 % - Accent6 2 7 2" xfId="433"/>
    <cellStyle name="40 % - Accent6 2 8" xfId="265"/>
    <cellStyle name="40 % - Accent6 2 8 2" xfId="461"/>
    <cellStyle name="40 % - Accent6 2 9" xfId="293"/>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xfId="55" builtinId="10" customBuiltin="1"/>
    <cellStyle name="Commentaire 2" xfId="56"/>
    <cellStyle name="Commentaire 2 2" xfId="109"/>
    <cellStyle name="Commentaire 2 2 2" xfId="140"/>
    <cellStyle name="Commentaire 2 2 2 2" xfId="336"/>
    <cellStyle name="Commentaire 2 2 3" xfId="168"/>
    <cellStyle name="Commentaire 2 2 3 2" xfId="364"/>
    <cellStyle name="Commentaire 2 2 4" xfId="196"/>
    <cellStyle name="Commentaire 2 2 4 2" xfId="392"/>
    <cellStyle name="Commentaire 2 2 5" xfId="224"/>
    <cellStyle name="Commentaire 2 2 5 2" xfId="420"/>
    <cellStyle name="Commentaire 2 2 6" xfId="252"/>
    <cellStyle name="Commentaire 2 2 6 2" xfId="448"/>
    <cellStyle name="Commentaire 2 2 7" xfId="280"/>
    <cellStyle name="Commentaire 2 2 7 2" xfId="476"/>
    <cellStyle name="Commentaire 2 2 8" xfId="308"/>
    <cellStyle name="Commentaire 2 3" xfId="125"/>
    <cellStyle name="Commentaire 2 3 2" xfId="322"/>
    <cellStyle name="Commentaire 2 4" xfId="154"/>
    <cellStyle name="Commentaire 2 4 2" xfId="350"/>
    <cellStyle name="Commentaire 2 5" xfId="182"/>
    <cellStyle name="Commentaire 2 5 2" xfId="378"/>
    <cellStyle name="Commentaire 2 6" xfId="210"/>
    <cellStyle name="Commentaire 2 6 2" xfId="406"/>
    <cellStyle name="Commentaire 2 7" xfId="238"/>
    <cellStyle name="Commentaire 2 7 2" xfId="434"/>
    <cellStyle name="Commentaire 2 8" xfId="266"/>
    <cellStyle name="Commentaire 2 8 2" xfId="462"/>
    <cellStyle name="Commentaire 2 9" xfId="294"/>
    <cellStyle name="Entrée" xfId="57" builtinId="20" customBuiltin="1"/>
    <cellStyle name="Entrée 2" xfId="58"/>
    <cellStyle name="Euro" xfId="59"/>
    <cellStyle name="Euro 2" xfId="110"/>
    <cellStyle name="Gris 2" xfId="94"/>
    <cellStyle name="Insatisfaisant" xfId="60" builtinId="27" customBuiltin="1"/>
    <cellStyle name="Insatisfaisant 2" xfId="61"/>
    <cellStyle name="Lien hypertexte" xfId="481" builtinId="8"/>
    <cellStyle name="Lien hypertexte 2" xfId="62"/>
    <cellStyle name="Lien hypertexte visité 2" xfId="63"/>
    <cellStyle name="Milliers 2" xfId="95"/>
    <cellStyle name="Motif" xfId="93"/>
    <cellStyle name="Motif 2" xfId="127"/>
    <cellStyle name="Neutre" xfId="64" builtinId="28" customBuiltin="1"/>
    <cellStyle name="Neutre 2" xfId="65"/>
    <cellStyle name="Normal" xfId="0" builtinId="0"/>
    <cellStyle name="Normal 2" xfId="66"/>
    <cellStyle name="Normal 2 2" xfId="67"/>
    <cellStyle name="Normal 3" xfId="68"/>
    <cellStyle name="Normal 3 2" xfId="111"/>
    <cellStyle name="Normal 3 2 2" xfId="141"/>
    <cellStyle name="Normal 3 2 2 2" xfId="337"/>
    <cellStyle name="Normal 3 2 3" xfId="169"/>
    <cellStyle name="Normal 3 2 3 2" xfId="365"/>
    <cellStyle name="Normal 3 2 4" xfId="197"/>
    <cellStyle name="Normal 3 2 4 2" xfId="393"/>
    <cellStyle name="Normal 3 2 5" xfId="225"/>
    <cellStyle name="Normal 3 2 5 2" xfId="421"/>
    <cellStyle name="Normal 3 2 6" xfId="253"/>
    <cellStyle name="Normal 3 2 6 2" xfId="449"/>
    <cellStyle name="Normal 3 2 7" xfId="281"/>
    <cellStyle name="Normal 3 2 7 2" xfId="477"/>
    <cellStyle name="Normal 3 2 8" xfId="309"/>
    <cellStyle name="Normal 3 3" xfId="126"/>
    <cellStyle name="Normal 3 3 2" xfId="323"/>
    <cellStyle name="Normal 3 4" xfId="155"/>
    <cellStyle name="Normal 3 4 2" xfId="351"/>
    <cellStyle name="Normal 3 5" xfId="183"/>
    <cellStyle name="Normal 3 5 2" xfId="379"/>
    <cellStyle name="Normal 3 6" xfId="211"/>
    <cellStyle name="Normal 3 6 2" xfId="407"/>
    <cellStyle name="Normal 3 7" xfId="239"/>
    <cellStyle name="Normal 3 7 2" xfId="435"/>
    <cellStyle name="Normal 3 8" xfId="267"/>
    <cellStyle name="Normal 3 8 2" xfId="463"/>
    <cellStyle name="Normal 3 9" xfId="295"/>
    <cellStyle name="Normal 4" xfId="112"/>
    <cellStyle name="Normal 5" xfId="92"/>
    <cellStyle name="Normal 6" xfId="480"/>
    <cellStyle name="Normal 7" xfId="96"/>
    <cellStyle name="Normal_Feuil1" xfId="69"/>
    <cellStyle name="Normal_Feuil4" xfId="70"/>
    <cellStyle name="Pourcentage 2" xfId="71"/>
    <cellStyle name="Pourcentage 3" xfId="478"/>
    <cellStyle name="Satisfaisant" xfId="72" builtinId="26" customBuiltin="1"/>
    <cellStyle name="Satisfaisant 2" xfId="73"/>
    <cellStyle name="Sortie" xfId="74" builtinId="21" customBuiltin="1"/>
    <cellStyle name="Sortie 2" xfId="75"/>
    <cellStyle name="Texte explicatif" xfId="76" builtinId="53" customBuiltin="1"/>
    <cellStyle name="Texte explicatif 2" xfId="77"/>
    <cellStyle name="Titre" xfId="78" builtinId="15" customBuiltin="1"/>
    <cellStyle name="Titre 2" xfId="79"/>
    <cellStyle name="Titre 3" xfId="479"/>
    <cellStyle name="Titre 1" xfId="80" builtinId="16" customBuiltin="1"/>
    <cellStyle name="Titre 1 2" xfId="81"/>
    <cellStyle name="Titre 2" xfId="82" builtinId="17" customBuiltin="1"/>
    <cellStyle name="Titre 2 2" xfId="83"/>
    <cellStyle name="Titre 3" xfId="84" builtinId="18" customBuiltin="1"/>
    <cellStyle name="Titre 3 2" xfId="85"/>
    <cellStyle name="Titre 4" xfId="86" builtinId="19" customBuiltin="1"/>
    <cellStyle name="Titre 4 2" xfId="87"/>
    <cellStyle name="Total" xfId="88" builtinId="25" customBuiltin="1"/>
    <cellStyle name="Total 2" xfId="89"/>
    <cellStyle name="Vérification" xfId="90" builtinId="23" customBuiltin="1"/>
    <cellStyle name="Vérification 2" xfId="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007434"/>
      <color rgb="FF007A37"/>
      <color rgb="FF009242"/>
      <color rgb="FF008E40"/>
      <color rgb="FF00763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A1" s="444" t="s">
        <v>216</v>
      </c>
      <c r="P1" s="445" t="s">
        <v>750</v>
      </c>
    </row>
    <row r="2" spans="1:26" ht="16.5" customHeight="1" x14ac:dyDescent="0.2">
      <c r="A2" s="323" t="s">
        <v>557</v>
      </c>
    </row>
    <row r="3" spans="1:26" ht="32.25" customHeight="1" x14ac:dyDescent="0.2">
      <c r="A3" s="50"/>
      <c r="B3" s="171" t="s">
        <v>435</v>
      </c>
      <c r="C3" s="172" t="s">
        <v>436</v>
      </c>
      <c r="D3" s="172" t="s">
        <v>437</v>
      </c>
      <c r="E3" s="172" t="s">
        <v>438</v>
      </c>
      <c r="F3" s="172" t="s">
        <v>439</v>
      </c>
      <c r="G3" s="368" t="s">
        <v>440</v>
      </c>
      <c r="H3" s="172" t="s">
        <v>441</v>
      </c>
      <c r="I3" s="172" t="s">
        <v>442</v>
      </c>
      <c r="J3" s="172" t="s">
        <v>443</v>
      </c>
      <c r="K3" s="172" t="s">
        <v>444</v>
      </c>
      <c r="L3" s="368" t="s">
        <v>445</v>
      </c>
      <c r="M3" s="368" t="s">
        <v>446</v>
      </c>
      <c r="N3" s="172" t="s">
        <v>447</v>
      </c>
      <c r="O3" s="368" t="s">
        <v>448</v>
      </c>
      <c r="P3" s="171" t="s">
        <v>449</v>
      </c>
      <c r="Q3" s="5"/>
      <c r="R3" s="5"/>
      <c r="S3" s="5"/>
      <c r="T3" s="5"/>
      <c r="U3" s="5"/>
      <c r="V3" s="5"/>
      <c r="W3" s="5"/>
      <c r="X3" s="5"/>
      <c r="Y3" s="5"/>
      <c r="Z3" s="5"/>
    </row>
    <row r="4" spans="1:26" s="23" customFormat="1" ht="18" customHeight="1" x14ac:dyDescent="0.2">
      <c r="A4" s="73" t="s">
        <v>57</v>
      </c>
      <c r="B4" s="173">
        <v>72724</v>
      </c>
      <c r="C4" s="175">
        <v>4890</v>
      </c>
      <c r="D4" s="174">
        <v>6139</v>
      </c>
      <c r="E4" s="175">
        <v>8735</v>
      </c>
      <c r="F4" s="174">
        <v>5853</v>
      </c>
      <c r="G4" s="370">
        <v>6309</v>
      </c>
      <c r="H4" s="175">
        <v>6257</v>
      </c>
      <c r="I4" s="174">
        <v>6101</v>
      </c>
      <c r="J4" s="175">
        <v>5217</v>
      </c>
      <c r="K4" s="174">
        <v>5167</v>
      </c>
      <c r="L4" s="369">
        <v>4464</v>
      </c>
      <c r="M4" s="369">
        <v>4116</v>
      </c>
      <c r="N4" s="175">
        <v>5758</v>
      </c>
      <c r="O4" s="369">
        <v>3718</v>
      </c>
      <c r="P4" s="173">
        <v>543962.83000000007</v>
      </c>
    </row>
    <row r="5" spans="1:26" s="4" customFormat="1" ht="18" customHeight="1" x14ac:dyDescent="0.15">
      <c r="A5" s="143" t="s">
        <v>658</v>
      </c>
      <c r="B5" s="212">
        <v>5774185</v>
      </c>
      <c r="C5" s="310">
        <v>152499</v>
      </c>
      <c r="D5" s="310">
        <v>366957</v>
      </c>
      <c r="E5" s="310">
        <v>279169</v>
      </c>
      <c r="F5" s="310">
        <v>738189</v>
      </c>
      <c r="G5" s="417">
        <v>1335103</v>
      </c>
      <c r="H5" s="310">
        <v>190932</v>
      </c>
      <c r="I5" s="310">
        <v>1120190</v>
      </c>
      <c r="J5" s="310">
        <v>173400</v>
      </c>
      <c r="K5" s="310">
        <v>76309</v>
      </c>
      <c r="L5" s="417">
        <v>228582</v>
      </c>
      <c r="M5" s="417">
        <v>471038</v>
      </c>
      <c r="N5" s="310">
        <v>386543</v>
      </c>
      <c r="O5" s="417">
        <v>255274</v>
      </c>
      <c r="P5" s="212">
        <v>64300821</v>
      </c>
    </row>
    <row r="6" spans="1:26" s="4" customFormat="1" ht="18" customHeight="1" x14ac:dyDescent="0.2">
      <c r="A6" s="143" t="s">
        <v>470</v>
      </c>
      <c r="B6" s="212">
        <v>5903190</v>
      </c>
      <c r="C6" s="261">
        <v>152321</v>
      </c>
      <c r="D6" s="261">
        <v>370245</v>
      </c>
      <c r="E6" s="261">
        <v>281082</v>
      </c>
      <c r="F6" s="261">
        <v>748236</v>
      </c>
      <c r="G6" s="418">
        <v>1388393</v>
      </c>
      <c r="H6" s="261">
        <v>191332</v>
      </c>
      <c r="I6" s="261">
        <v>1160043</v>
      </c>
      <c r="J6" s="261">
        <v>171463</v>
      </c>
      <c r="K6" s="261">
        <v>75463</v>
      </c>
      <c r="L6" s="418">
        <v>227492</v>
      </c>
      <c r="M6" s="418">
        <v>482131</v>
      </c>
      <c r="N6" s="261">
        <v>392407</v>
      </c>
      <c r="O6" s="418">
        <v>262582</v>
      </c>
      <c r="P6" s="212">
        <v>65018096</v>
      </c>
      <c r="Q6" s="1"/>
      <c r="R6" s="1"/>
      <c r="S6" s="1"/>
      <c r="T6" s="1"/>
      <c r="U6" s="1"/>
      <c r="V6" s="1"/>
      <c r="W6" s="1"/>
      <c r="X6" s="1"/>
      <c r="Y6" s="1"/>
      <c r="Z6" s="1"/>
    </row>
    <row r="7" spans="1:26" s="23" customFormat="1" ht="18" customHeight="1" x14ac:dyDescent="0.2">
      <c r="A7" s="52" t="s">
        <v>659</v>
      </c>
      <c r="B7" s="212">
        <v>323389</v>
      </c>
      <c r="C7" s="262">
        <v>7158</v>
      </c>
      <c r="D7" s="262">
        <v>21227</v>
      </c>
      <c r="E7" s="262">
        <v>8962</v>
      </c>
      <c r="F7" s="262">
        <v>40665</v>
      </c>
      <c r="G7" s="419">
        <v>84175</v>
      </c>
      <c r="H7" s="262">
        <v>9284</v>
      </c>
      <c r="I7" s="262">
        <v>73990</v>
      </c>
      <c r="J7" s="262">
        <v>8115</v>
      </c>
      <c r="K7" s="262">
        <v>2833</v>
      </c>
      <c r="L7" s="419">
        <v>8667</v>
      </c>
      <c r="M7" s="419">
        <v>28682</v>
      </c>
      <c r="N7" s="262">
        <v>14445</v>
      </c>
      <c r="O7" s="419">
        <v>15186</v>
      </c>
      <c r="P7" s="212">
        <v>4207862</v>
      </c>
      <c r="Q7" s="1"/>
      <c r="R7" s="1"/>
      <c r="S7" s="1"/>
      <c r="T7" s="1"/>
      <c r="U7" s="1"/>
      <c r="V7" s="1"/>
      <c r="W7" s="1"/>
      <c r="X7" s="1"/>
      <c r="Y7" s="1"/>
    </row>
    <row r="8" spans="1:26" s="260" customFormat="1" ht="18" customHeight="1" x14ac:dyDescent="0.2">
      <c r="A8" s="52" t="s">
        <v>469</v>
      </c>
      <c r="B8" s="212">
        <v>6682000</v>
      </c>
      <c r="C8" s="177">
        <v>167000</v>
      </c>
      <c r="D8" s="177">
        <v>424000</v>
      </c>
      <c r="E8" s="177">
        <v>295000</v>
      </c>
      <c r="F8" s="177">
        <v>824000</v>
      </c>
      <c r="G8" s="371">
        <v>1675000</v>
      </c>
      <c r="H8" s="177">
        <v>210000</v>
      </c>
      <c r="I8" s="177">
        <v>1328000</v>
      </c>
      <c r="J8" s="177">
        <v>184000</v>
      </c>
      <c r="K8" s="177">
        <v>85000</v>
      </c>
      <c r="L8" s="371">
        <v>223000</v>
      </c>
      <c r="M8" s="371">
        <v>532000</v>
      </c>
      <c r="N8" s="177">
        <v>426000</v>
      </c>
      <c r="O8" s="371">
        <v>309000</v>
      </c>
      <c r="P8" s="212">
        <v>70142000</v>
      </c>
      <c r="Q8" s="1"/>
      <c r="R8" s="1"/>
      <c r="S8" s="1"/>
      <c r="T8" s="1"/>
      <c r="U8" s="1"/>
      <c r="V8" s="1"/>
      <c r="W8" s="188"/>
      <c r="X8" s="188"/>
      <c r="Y8" s="188"/>
    </row>
    <row r="9" spans="1:26" s="21" customFormat="1" ht="18" customHeight="1" x14ac:dyDescent="0.2">
      <c r="A9" s="144" t="s">
        <v>451</v>
      </c>
      <c r="B9" s="269">
        <v>0.9</v>
      </c>
      <c r="C9" s="265">
        <v>0.1</v>
      </c>
      <c r="D9" s="265">
        <v>0.6</v>
      </c>
      <c r="E9" s="265">
        <v>0.2</v>
      </c>
      <c r="F9" s="265">
        <v>0.8</v>
      </c>
      <c r="G9" s="420">
        <v>1.4</v>
      </c>
      <c r="H9" s="265">
        <v>0.3</v>
      </c>
      <c r="I9" s="265">
        <v>1.4</v>
      </c>
      <c r="J9" s="265">
        <v>-0.1</v>
      </c>
      <c r="K9" s="265">
        <v>-0.2</v>
      </c>
      <c r="L9" s="420">
        <v>-0.1</v>
      </c>
      <c r="M9" s="420">
        <v>1</v>
      </c>
      <c r="N9" s="265">
        <v>0.6</v>
      </c>
      <c r="O9" s="420">
        <v>1.1000000000000001</v>
      </c>
      <c r="P9" s="269">
        <v>0.5</v>
      </c>
      <c r="Q9" s="14"/>
      <c r="R9" s="14"/>
      <c r="S9" s="14"/>
      <c r="T9" s="14"/>
      <c r="U9" s="14"/>
      <c r="V9" s="14"/>
      <c r="W9" s="14"/>
    </row>
    <row r="10" spans="1:26" s="62" customFormat="1" ht="18" customHeight="1" x14ac:dyDescent="0.15">
      <c r="A10" s="311" t="s">
        <v>427</v>
      </c>
      <c r="B10" s="312">
        <v>0.7</v>
      </c>
      <c r="C10" s="313">
        <v>0.3</v>
      </c>
      <c r="D10" s="313">
        <v>0.7</v>
      </c>
      <c r="E10" s="313">
        <v>0.4</v>
      </c>
      <c r="F10" s="313">
        <v>0.6</v>
      </c>
      <c r="G10" s="421">
        <v>0.8</v>
      </c>
      <c r="H10" s="313">
        <v>0.6</v>
      </c>
      <c r="I10" s="313">
        <v>1.1000000000000001</v>
      </c>
      <c r="J10" s="313">
        <v>0.2</v>
      </c>
      <c r="K10" s="313">
        <v>0.1</v>
      </c>
      <c r="L10" s="421">
        <v>0.2</v>
      </c>
      <c r="M10" s="421">
        <v>1</v>
      </c>
      <c r="N10" s="313">
        <v>0.6</v>
      </c>
      <c r="O10" s="421">
        <v>0.9</v>
      </c>
      <c r="P10" s="312">
        <v>0.1</v>
      </c>
      <c r="Q10" s="314"/>
      <c r="R10" s="314"/>
      <c r="S10" s="314"/>
      <c r="T10" s="314"/>
      <c r="U10" s="314"/>
      <c r="V10" s="314"/>
      <c r="W10" s="314"/>
    </row>
    <row r="11" spans="1:26" s="23" customFormat="1" ht="18" customHeight="1" x14ac:dyDescent="0.15">
      <c r="A11" s="52" t="s">
        <v>620</v>
      </c>
      <c r="B11" s="266">
        <v>81.172515263186838</v>
      </c>
      <c r="C11" s="255">
        <f t="shared" ref="C11:O11" si="0">C6/C4</f>
        <v>31.149488752556238</v>
      </c>
      <c r="D11" s="255">
        <f t="shared" si="0"/>
        <v>60.310311125590488</v>
      </c>
      <c r="E11" s="255">
        <f t="shared" si="0"/>
        <v>32.178820835718376</v>
      </c>
      <c r="F11" s="255">
        <f t="shared" si="0"/>
        <v>127.83803177857509</v>
      </c>
      <c r="G11" s="422">
        <f t="shared" si="0"/>
        <v>220.06546203835791</v>
      </c>
      <c r="H11" s="255">
        <f t="shared" si="0"/>
        <v>30.578871663736614</v>
      </c>
      <c r="I11" s="255">
        <f t="shared" si="0"/>
        <v>190.139813145386</v>
      </c>
      <c r="J11" s="255">
        <f t="shared" si="0"/>
        <v>32.866206632164079</v>
      </c>
      <c r="K11" s="255">
        <f t="shared" si="0"/>
        <v>14.604799690342558</v>
      </c>
      <c r="L11" s="422">
        <f t="shared" si="0"/>
        <v>50.961469534050181</v>
      </c>
      <c r="M11" s="422">
        <f t="shared" si="0"/>
        <v>117.13581146744411</v>
      </c>
      <c r="N11" s="255">
        <f t="shared" si="0"/>
        <v>68.149878430010418</v>
      </c>
      <c r="O11" s="422">
        <f t="shared" si="0"/>
        <v>70.624529316837013</v>
      </c>
      <c r="P11" s="266">
        <v>119.5267257507282</v>
      </c>
    </row>
    <row r="12" spans="1:26" s="10" customFormat="1" ht="18" customHeight="1" x14ac:dyDescent="0.2">
      <c r="A12" s="142" t="s">
        <v>452</v>
      </c>
      <c r="B12" s="212">
        <v>59979</v>
      </c>
      <c r="C12" s="214">
        <v>1317</v>
      </c>
      <c r="D12" s="214">
        <v>3385</v>
      </c>
      <c r="E12" s="214">
        <v>2390</v>
      </c>
      <c r="F12" s="214">
        <v>8005</v>
      </c>
      <c r="G12" s="388">
        <v>16049</v>
      </c>
      <c r="H12" s="214">
        <v>1497</v>
      </c>
      <c r="I12" s="214">
        <v>12761</v>
      </c>
      <c r="J12" s="214">
        <v>1277</v>
      </c>
      <c r="K12" s="214">
        <v>661</v>
      </c>
      <c r="L12" s="388">
        <v>1913</v>
      </c>
      <c r="M12" s="388">
        <v>4439</v>
      </c>
      <c r="N12" s="214">
        <v>3611</v>
      </c>
      <c r="O12" s="388">
        <v>2674</v>
      </c>
      <c r="P12" s="212">
        <v>742690</v>
      </c>
      <c r="Q12" s="1"/>
      <c r="R12" s="1"/>
      <c r="S12" s="1"/>
      <c r="T12" s="1"/>
      <c r="U12" s="1"/>
      <c r="V12" s="1"/>
      <c r="W12" s="1"/>
      <c r="X12" s="1"/>
      <c r="Y12" s="1"/>
      <c r="Z12" s="1"/>
    </row>
    <row r="13" spans="1:26" s="33" customFormat="1" ht="18" customHeight="1" x14ac:dyDescent="0.15">
      <c r="A13" s="145" t="s">
        <v>453</v>
      </c>
      <c r="B13" s="267">
        <v>57519</v>
      </c>
      <c r="C13" s="268">
        <v>1833</v>
      </c>
      <c r="D13" s="268">
        <v>4401</v>
      </c>
      <c r="E13" s="268">
        <v>3528</v>
      </c>
      <c r="F13" s="268">
        <v>7379</v>
      </c>
      <c r="G13" s="423">
        <v>9242</v>
      </c>
      <c r="H13" s="268">
        <v>2417</v>
      </c>
      <c r="I13" s="268">
        <v>10371</v>
      </c>
      <c r="J13" s="268">
        <v>2300</v>
      </c>
      <c r="K13" s="268">
        <v>1002</v>
      </c>
      <c r="L13" s="423">
        <v>2827</v>
      </c>
      <c r="M13" s="423">
        <v>5455</v>
      </c>
      <c r="N13" s="268">
        <v>4175</v>
      </c>
      <c r="O13" s="423">
        <v>2589</v>
      </c>
      <c r="P13" s="267">
        <v>578891</v>
      </c>
      <c r="Q13" s="128"/>
      <c r="R13" s="128"/>
      <c r="S13" s="128"/>
      <c r="T13" s="128"/>
      <c r="U13" s="128"/>
      <c r="V13" s="128"/>
      <c r="W13" s="128"/>
      <c r="X13" s="128"/>
      <c r="Y13" s="128"/>
      <c r="Z13" s="128"/>
    </row>
    <row r="14" spans="1:26" s="51" customFormat="1" ht="18" customHeight="1" x14ac:dyDescent="0.2">
      <c r="A14" s="69" t="s">
        <v>548</v>
      </c>
      <c r="B14" s="297">
        <v>74.200670744009713</v>
      </c>
      <c r="C14" s="298">
        <v>34.846130138557783</v>
      </c>
      <c r="D14" s="298">
        <v>60.775513207269697</v>
      </c>
      <c r="E14" s="298">
        <v>34.273504579663239</v>
      </c>
      <c r="F14" s="298">
        <v>84.195239972419273</v>
      </c>
      <c r="G14" s="424">
        <v>96.146289836814518</v>
      </c>
      <c r="H14" s="298">
        <v>38.811199798881795</v>
      </c>
      <c r="I14" s="298">
        <v>83.392192395930607</v>
      </c>
      <c r="J14" s="298">
        <v>40.656286043829532</v>
      </c>
      <c r="K14" s="298">
        <v>0.14808213972139517</v>
      </c>
      <c r="L14" s="424">
        <v>51.819915828891979</v>
      </c>
      <c r="M14" s="424">
        <v>83.579244137415486</v>
      </c>
      <c r="N14" s="298">
        <v>56.848267851183678</v>
      </c>
      <c r="O14" s="424">
        <v>77.063077320839497</v>
      </c>
      <c r="P14" s="297">
        <v>82.912229067805953</v>
      </c>
      <c r="Q14" s="9"/>
      <c r="R14" s="9"/>
      <c r="S14" s="9"/>
      <c r="T14" s="9"/>
      <c r="U14" s="9"/>
      <c r="V14" s="9"/>
      <c r="W14" s="9"/>
      <c r="X14" s="21"/>
      <c r="Y14" s="21"/>
    </row>
    <row r="15" spans="1:26" s="51" customFormat="1" ht="18" customHeight="1" x14ac:dyDescent="0.2">
      <c r="A15" s="69" t="s">
        <v>484</v>
      </c>
      <c r="B15" s="271">
        <v>15.600000000000001</v>
      </c>
      <c r="C15" s="258">
        <v>16.100000000000001</v>
      </c>
      <c r="D15" s="258">
        <v>15.5</v>
      </c>
      <c r="E15" s="258">
        <v>11</v>
      </c>
      <c r="F15" s="258">
        <v>16.100000000000001</v>
      </c>
      <c r="G15" s="425">
        <v>15.7</v>
      </c>
      <c r="H15" s="258">
        <v>12.7</v>
      </c>
      <c r="I15" s="258">
        <v>17.2</v>
      </c>
      <c r="J15" s="258">
        <v>12.799999999999999</v>
      </c>
      <c r="K15" s="258">
        <v>11.5</v>
      </c>
      <c r="L15" s="425">
        <v>15.200000000000001</v>
      </c>
      <c r="M15" s="425">
        <v>18.899999999999999</v>
      </c>
      <c r="N15" s="258">
        <v>13.7</v>
      </c>
      <c r="O15" s="425">
        <v>14.3</v>
      </c>
      <c r="P15" s="271">
        <v>15</v>
      </c>
      <c r="Q15" s="14"/>
      <c r="R15" s="14"/>
      <c r="S15" s="14"/>
      <c r="T15" s="14"/>
      <c r="U15" s="14"/>
      <c r="V15" s="14"/>
      <c r="W15" s="14"/>
      <c r="X15" s="21"/>
      <c r="Y15" s="21"/>
    </row>
    <row r="16" spans="1:26" s="23" customFormat="1" ht="22.5" x14ac:dyDescent="0.15">
      <c r="A16" s="350" t="s">
        <v>547</v>
      </c>
      <c r="B16" s="184">
        <v>72.531060414146879</v>
      </c>
      <c r="C16" s="185">
        <v>72.997976647616554</v>
      </c>
      <c r="D16" s="185">
        <v>71.100714705714481</v>
      </c>
      <c r="E16" s="185">
        <v>75.141300752077555</v>
      </c>
      <c r="F16" s="185">
        <v>70.589613551218051</v>
      </c>
      <c r="G16" s="373">
        <v>75.047164777676073</v>
      </c>
      <c r="H16" s="185">
        <v>74.962388663070058</v>
      </c>
      <c r="I16" s="185">
        <v>70.273972611182685</v>
      </c>
      <c r="J16" s="185">
        <v>73.948859476937599</v>
      </c>
      <c r="K16" s="185">
        <v>73.208266368322995</v>
      </c>
      <c r="L16" s="373">
        <v>72.527118970390944</v>
      </c>
      <c r="M16" s="373">
        <v>69.607470339342242</v>
      </c>
      <c r="N16" s="185">
        <v>73.218875884849552</v>
      </c>
      <c r="O16" s="373">
        <v>74.311531629386451</v>
      </c>
      <c r="P16" s="184">
        <v>73.832019572147473</v>
      </c>
      <c r="Q16" s="264"/>
      <c r="R16" s="264"/>
      <c r="S16" s="264"/>
      <c r="T16" s="264"/>
      <c r="U16" s="264"/>
      <c r="V16" s="264"/>
      <c r="W16" s="264"/>
      <c r="X16" s="260"/>
      <c r="Y16" s="260"/>
      <c r="Z16" s="260"/>
    </row>
    <row r="17" spans="1:28" s="13" customFormat="1" ht="33.75" x14ac:dyDescent="0.15">
      <c r="A17" s="345" t="s">
        <v>471</v>
      </c>
      <c r="G17" s="308"/>
      <c r="L17" s="308"/>
      <c r="M17" s="308"/>
      <c r="O17" s="308"/>
    </row>
    <row r="18" spans="1:28" s="13" customFormat="1" ht="11.25" x14ac:dyDescent="0.15">
      <c r="A18" s="34" t="s">
        <v>468</v>
      </c>
      <c r="G18" s="308"/>
      <c r="L18" s="308"/>
      <c r="M18" s="308"/>
      <c r="O18" s="308"/>
    </row>
    <row r="19" spans="1:28" s="4" customFormat="1" ht="11.25" x14ac:dyDescent="0.15">
      <c r="A19" s="129" t="s">
        <v>294</v>
      </c>
      <c r="G19" s="309"/>
      <c r="L19" s="309"/>
      <c r="M19" s="309"/>
      <c r="O19" s="309"/>
    </row>
    <row r="21" spans="1:28" ht="16.5" customHeight="1" x14ac:dyDescent="0.2">
      <c r="A21" s="6" t="s">
        <v>217</v>
      </c>
    </row>
    <row r="22" spans="1:28" ht="16.5" customHeight="1" x14ac:dyDescent="0.2">
      <c r="A22" s="58" t="s">
        <v>558</v>
      </c>
    </row>
    <row r="23" spans="1:28" ht="32.25" customHeight="1" x14ac:dyDescent="0.2">
      <c r="A23" s="50"/>
      <c r="B23" s="171" t="s">
        <v>435</v>
      </c>
      <c r="C23" s="172" t="s">
        <v>436</v>
      </c>
      <c r="D23" s="172" t="s">
        <v>437</v>
      </c>
      <c r="E23" s="172" t="s">
        <v>438</v>
      </c>
      <c r="F23" s="172" t="s">
        <v>439</v>
      </c>
      <c r="G23" s="368" t="s">
        <v>440</v>
      </c>
      <c r="H23" s="172" t="s">
        <v>441</v>
      </c>
      <c r="I23" s="172" t="s">
        <v>442</v>
      </c>
      <c r="J23" s="172" t="s">
        <v>443</v>
      </c>
      <c r="K23" s="172" t="s">
        <v>444</v>
      </c>
      <c r="L23" s="368" t="s">
        <v>445</v>
      </c>
      <c r="M23" s="368" t="s">
        <v>446</v>
      </c>
      <c r="N23" s="172" t="s">
        <v>447</v>
      </c>
      <c r="O23" s="368" t="s">
        <v>448</v>
      </c>
      <c r="P23" s="171" t="s">
        <v>449</v>
      </c>
      <c r="Q23" s="5"/>
      <c r="R23" s="5"/>
      <c r="S23" s="5"/>
      <c r="T23" s="5"/>
      <c r="U23" s="5"/>
      <c r="V23" s="5"/>
      <c r="W23" s="5"/>
      <c r="X23" s="5"/>
      <c r="Y23" s="5"/>
      <c r="Z23" s="5"/>
    </row>
    <row r="24" spans="1:28" s="18" customFormat="1" ht="18.75" customHeight="1" x14ac:dyDescent="0.15">
      <c r="A24" s="146" t="s">
        <v>461</v>
      </c>
      <c r="B24" s="189">
        <v>10.326189412466526</v>
      </c>
      <c r="C24" s="190">
        <v>8.6040753395571876</v>
      </c>
      <c r="D24" s="190">
        <v>9.197744718429453</v>
      </c>
      <c r="E24" s="190">
        <v>8.5756215531562958</v>
      </c>
      <c r="F24" s="190">
        <v>10.788322466395151</v>
      </c>
      <c r="G24" s="375">
        <v>11.904170279554037</v>
      </c>
      <c r="H24" s="190">
        <v>7.8515084127050736</v>
      </c>
      <c r="I24" s="190">
        <v>11.268180216710038</v>
      </c>
      <c r="J24" s="190">
        <v>7.3667268542288014</v>
      </c>
      <c r="K24" s="190">
        <v>8.6493418125670622</v>
      </c>
      <c r="L24" s="375">
        <v>8.396648363465582</v>
      </c>
      <c r="M24" s="375">
        <v>9.357694115762202</v>
      </c>
      <c r="N24" s="190">
        <v>9.3440773402889903</v>
      </c>
      <c r="O24" s="375">
        <v>10.408840897324609</v>
      </c>
      <c r="P24" s="189">
        <v>11.520147608784107</v>
      </c>
    </row>
    <row r="25" spans="1:28" s="18" customFormat="1" ht="18.75" customHeight="1" x14ac:dyDescent="0.2">
      <c r="A25" s="147" t="s">
        <v>462</v>
      </c>
      <c r="B25" s="180">
        <v>9.9026674138558839</v>
      </c>
      <c r="C25" s="181">
        <v>11.975148137743602</v>
      </c>
      <c r="D25" s="181">
        <v>11.95842673731404</v>
      </c>
      <c r="E25" s="181">
        <v>12.658909137880926</v>
      </c>
      <c r="F25" s="181">
        <v>9.9446635202410771</v>
      </c>
      <c r="G25" s="372">
        <v>6.8551524533390502</v>
      </c>
      <c r="H25" s="181">
        <v>12.676750723786347</v>
      </c>
      <c r="I25" s="181">
        <v>9.1577695343233128</v>
      </c>
      <c r="J25" s="181">
        <v>13.268184623904654</v>
      </c>
      <c r="K25" s="181">
        <v>13.11140770982178</v>
      </c>
      <c r="L25" s="372">
        <v>12.408429128864192</v>
      </c>
      <c r="M25" s="372">
        <v>11.499486686524625</v>
      </c>
      <c r="N25" s="181">
        <v>10.803523371837867</v>
      </c>
      <c r="O25" s="372">
        <v>10.077968991463505</v>
      </c>
      <c r="P25" s="180">
        <v>8.9793989004788539</v>
      </c>
      <c r="Q25" s="14"/>
      <c r="R25" s="14"/>
      <c r="S25" s="14"/>
      <c r="T25" s="14"/>
      <c r="U25" s="14"/>
      <c r="V25" s="14"/>
      <c r="W25" s="14"/>
      <c r="X25" s="62"/>
      <c r="Y25" s="62"/>
      <c r="Z25" s="62"/>
      <c r="AA25" s="62"/>
      <c r="AB25" s="62"/>
    </row>
    <row r="26" spans="1:28" s="18" customFormat="1" ht="29.25" customHeight="1" x14ac:dyDescent="0.2">
      <c r="A26" s="352" t="s">
        <v>463</v>
      </c>
      <c r="B26" s="180">
        <v>2.9</v>
      </c>
      <c r="C26" s="181">
        <v>4.2</v>
      </c>
      <c r="D26" s="181">
        <v>2.4</v>
      </c>
      <c r="E26" s="181">
        <v>2.9</v>
      </c>
      <c r="F26" s="181">
        <v>3.4</v>
      </c>
      <c r="G26" s="372">
        <v>3</v>
      </c>
      <c r="H26" s="181">
        <v>2.8</v>
      </c>
      <c r="I26" s="181">
        <v>2.7</v>
      </c>
      <c r="J26" s="181">
        <v>3.3</v>
      </c>
      <c r="K26" s="181">
        <v>3</v>
      </c>
      <c r="L26" s="372">
        <v>2.7</v>
      </c>
      <c r="M26" s="372">
        <v>2.9</v>
      </c>
      <c r="N26" s="181">
        <v>2.6</v>
      </c>
      <c r="O26" s="372">
        <v>3</v>
      </c>
      <c r="P26" s="180">
        <v>3.4</v>
      </c>
      <c r="Q26" s="14"/>
      <c r="R26" s="14"/>
      <c r="S26" s="14"/>
      <c r="T26" s="14"/>
      <c r="U26" s="14"/>
      <c r="V26" s="14"/>
      <c r="W26" s="14"/>
      <c r="X26" s="62"/>
      <c r="Y26" s="62"/>
      <c r="Z26" s="62"/>
      <c r="AA26" s="62"/>
      <c r="AB26" s="62"/>
    </row>
    <row r="27" spans="1:28" s="18" customFormat="1" ht="27.75" customHeight="1" x14ac:dyDescent="0.15">
      <c r="A27" s="352" t="s">
        <v>472</v>
      </c>
      <c r="B27" s="180">
        <v>97.8019466210513</v>
      </c>
      <c r="C27" s="181">
        <v>124.93992664727456</v>
      </c>
      <c r="D27" s="181">
        <v>118.69663595564612</v>
      </c>
      <c r="E27" s="181">
        <v>131.14944320326978</v>
      </c>
      <c r="F27" s="181">
        <v>97.974125020160827</v>
      </c>
      <c r="G27" s="372">
        <v>66.803634762324151</v>
      </c>
      <c r="H27" s="181">
        <v>132.84547835464488</v>
      </c>
      <c r="I27" s="181">
        <v>92.209583291057427</v>
      </c>
      <c r="J27" s="181">
        <v>154.69355136165242</v>
      </c>
      <c r="K27" s="181">
        <v>117.21862628039968</v>
      </c>
      <c r="L27" s="372">
        <v>132.44157971889283</v>
      </c>
      <c r="M27" s="372">
        <v>114.41315033870113</v>
      </c>
      <c r="N27" s="181">
        <v>109.80599767743698</v>
      </c>
      <c r="O27" s="372">
        <v>89.215823424263618</v>
      </c>
      <c r="P27" s="180">
        <v>82.092155238547207</v>
      </c>
    </row>
    <row r="28" spans="1:28" s="18" customFormat="1" ht="18.75" customHeight="1" x14ac:dyDescent="0.15">
      <c r="A28" s="131" t="s">
        <v>473</v>
      </c>
      <c r="B28" s="180"/>
      <c r="C28" s="181"/>
      <c r="D28" s="181"/>
      <c r="E28" s="181"/>
      <c r="F28" s="181"/>
      <c r="G28" s="372"/>
      <c r="H28" s="181"/>
      <c r="I28" s="181"/>
      <c r="J28" s="181"/>
      <c r="K28" s="181"/>
      <c r="L28" s="372"/>
      <c r="M28" s="372"/>
      <c r="N28" s="181"/>
      <c r="O28" s="372"/>
      <c r="P28" s="180"/>
    </row>
    <row r="29" spans="1:28" s="63" customFormat="1" ht="18.75" customHeight="1" x14ac:dyDescent="0.15">
      <c r="A29" s="64" t="s">
        <v>9</v>
      </c>
      <c r="B29" s="180">
        <v>79.8</v>
      </c>
      <c r="C29" s="181">
        <v>77.7</v>
      </c>
      <c r="D29" s="181">
        <v>78.400000000000006</v>
      </c>
      <c r="E29" s="181">
        <v>79.599999999999994</v>
      </c>
      <c r="F29" s="181">
        <v>79.7</v>
      </c>
      <c r="G29" s="372">
        <v>81.2</v>
      </c>
      <c r="H29" s="181">
        <v>78.8</v>
      </c>
      <c r="I29" s="181">
        <v>79.900000000000006</v>
      </c>
      <c r="J29" s="181">
        <v>80.3</v>
      </c>
      <c r="K29" s="181">
        <v>77.400000000000006</v>
      </c>
      <c r="L29" s="372">
        <v>79</v>
      </c>
      <c r="M29" s="372">
        <v>78.7</v>
      </c>
      <c r="N29" s="181">
        <v>80.3</v>
      </c>
      <c r="O29" s="372">
        <v>79.599999999999994</v>
      </c>
      <c r="P29" s="180">
        <v>79.5</v>
      </c>
    </row>
    <row r="30" spans="1:28" s="63" customFormat="1" ht="18.75" customHeight="1" x14ac:dyDescent="0.15">
      <c r="A30" s="64" t="s">
        <v>10</v>
      </c>
      <c r="B30" s="180">
        <v>85.4</v>
      </c>
      <c r="C30" s="181">
        <v>85</v>
      </c>
      <c r="D30" s="181">
        <v>84.7</v>
      </c>
      <c r="E30" s="181">
        <v>85.8</v>
      </c>
      <c r="F30" s="181">
        <v>85.3</v>
      </c>
      <c r="G30" s="372">
        <v>86</v>
      </c>
      <c r="H30" s="181">
        <v>85.7</v>
      </c>
      <c r="I30" s="181">
        <v>85.4</v>
      </c>
      <c r="J30" s="181">
        <v>85.4</v>
      </c>
      <c r="K30" s="181">
        <v>84.1</v>
      </c>
      <c r="L30" s="372">
        <v>85.1</v>
      </c>
      <c r="M30" s="372">
        <v>85.2</v>
      </c>
      <c r="N30" s="181">
        <v>85.4</v>
      </c>
      <c r="O30" s="372">
        <v>85</v>
      </c>
      <c r="P30" s="180">
        <v>85.4</v>
      </c>
    </row>
    <row r="31" spans="1:28" s="63" customFormat="1" ht="18.75" customHeight="1" x14ac:dyDescent="0.15">
      <c r="A31" s="148" t="s">
        <v>474</v>
      </c>
      <c r="B31" s="180"/>
      <c r="C31" s="181"/>
      <c r="D31" s="181"/>
      <c r="E31" s="181"/>
      <c r="F31" s="181"/>
      <c r="G31" s="372"/>
      <c r="H31" s="181"/>
      <c r="I31" s="181"/>
      <c r="J31" s="181"/>
      <c r="K31" s="181"/>
      <c r="L31" s="372"/>
      <c r="M31" s="372"/>
      <c r="N31" s="181"/>
      <c r="O31" s="372"/>
      <c r="P31" s="180"/>
    </row>
    <row r="32" spans="1:28" s="63" customFormat="1" ht="18.75" customHeight="1" x14ac:dyDescent="0.15">
      <c r="A32" s="64" t="s">
        <v>9</v>
      </c>
      <c r="B32" s="180">
        <v>19.600000000000001</v>
      </c>
      <c r="C32" s="181">
        <v>19.100000000000001</v>
      </c>
      <c r="D32" s="181">
        <v>19.3</v>
      </c>
      <c r="E32" s="181">
        <v>19.2</v>
      </c>
      <c r="F32" s="181">
        <v>19.899999999999999</v>
      </c>
      <c r="G32" s="372">
        <v>20.2</v>
      </c>
      <c r="H32" s="181">
        <v>19.100000000000001</v>
      </c>
      <c r="I32" s="181">
        <v>19.600000000000001</v>
      </c>
      <c r="J32" s="181">
        <v>19.899999999999999</v>
      </c>
      <c r="K32" s="181">
        <v>17.600000000000001</v>
      </c>
      <c r="L32" s="372">
        <v>19.8</v>
      </c>
      <c r="M32" s="372">
        <v>19.3</v>
      </c>
      <c r="N32" s="181">
        <v>19.899999999999999</v>
      </c>
      <c r="O32" s="372">
        <v>19.5</v>
      </c>
      <c r="P32" s="180">
        <v>19.399999999999999</v>
      </c>
    </row>
    <row r="33" spans="1:26" s="63" customFormat="1" ht="18.75" customHeight="1" x14ac:dyDescent="0.15">
      <c r="A33" s="132" t="s">
        <v>178</v>
      </c>
      <c r="B33" s="184">
        <v>23.3</v>
      </c>
      <c r="C33" s="185">
        <v>22.8</v>
      </c>
      <c r="D33" s="185">
        <v>22.9</v>
      </c>
      <c r="E33" s="185">
        <v>23.4</v>
      </c>
      <c r="F33" s="185">
        <v>23.3</v>
      </c>
      <c r="G33" s="373">
        <v>23.6</v>
      </c>
      <c r="H33" s="185">
        <v>23.3</v>
      </c>
      <c r="I33" s="185">
        <v>23.4</v>
      </c>
      <c r="J33" s="185">
        <v>23.3</v>
      </c>
      <c r="K33" s="185">
        <v>22.5</v>
      </c>
      <c r="L33" s="373">
        <v>23.4</v>
      </c>
      <c r="M33" s="373">
        <v>23</v>
      </c>
      <c r="N33" s="185">
        <v>23.1</v>
      </c>
      <c r="O33" s="373">
        <v>23.1</v>
      </c>
      <c r="P33" s="184">
        <v>23.2</v>
      </c>
    </row>
    <row r="34" spans="1:26" s="24" customFormat="1" ht="33.75" x14ac:dyDescent="0.15">
      <c r="A34" s="345" t="s">
        <v>471</v>
      </c>
      <c r="G34" s="366"/>
      <c r="L34" s="366"/>
      <c r="M34" s="366"/>
      <c r="O34" s="366"/>
    </row>
    <row r="35" spans="1:26" s="2" customFormat="1" ht="16.5" customHeight="1" x14ac:dyDescent="0.2">
      <c r="A35" s="44"/>
      <c r="G35" s="351"/>
      <c r="L35" s="351"/>
      <c r="M35" s="351"/>
      <c r="O35" s="351"/>
    </row>
    <row r="36" spans="1:26" ht="16.5" customHeight="1" x14ac:dyDescent="0.2">
      <c r="A36" s="29" t="s">
        <v>218</v>
      </c>
    </row>
    <row r="37" spans="1:26" ht="16.5" customHeight="1" x14ac:dyDescent="0.2">
      <c r="A37" s="36" t="s">
        <v>476</v>
      </c>
    </row>
    <row r="38" spans="1:26" ht="11.25" x14ac:dyDescent="0.2">
      <c r="A38" s="58" t="s">
        <v>619</v>
      </c>
    </row>
    <row r="39" spans="1:26" ht="32.25" customHeight="1" x14ac:dyDescent="0.2">
      <c r="A39" s="50"/>
      <c r="B39" s="171" t="s">
        <v>435</v>
      </c>
      <c r="C39" s="172" t="s">
        <v>436</v>
      </c>
      <c r="D39" s="172" t="s">
        <v>437</v>
      </c>
      <c r="E39" s="172" t="s">
        <v>438</v>
      </c>
      <c r="F39" s="172" t="s">
        <v>439</v>
      </c>
      <c r="G39" s="368" t="s">
        <v>440</v>
      </c>
      <c r="H39" s="172" t="s">
        <v>441</v>
      </c>
      <c r="I39" s="172" t="s">
        <v>442</v>
      </c>
      <c r="J39" s="172" t="s">
        <v>443</v>
      </c>
      <c r="K39" s="172" t="s">
        <v>444</v>
      </c>
      <c r="L39" s="368" t="s">
        <v>445</v>
      </c>
      <c r="M39" s="368" t="s">
        <v>446</v>
      </c>
      <c r="N39" s="172" t="s">
        <v>447</v>
      </c>
      <c r="O39" s="368" t="s">
        <v>448</v>
      </c>
      <c r="P39" s="171" t="s">
        <v>449</v>
      </c>
      <c r="Q39" s="5"/>
      <c r="R39" s="5"/>
      <c r="S39" s="5"/>
      <c r="T39" s="5"/>
      <c r="U39" s="5"/>
      <c r="V39" s="5"/>
      <c r="W39" s="5"/>
      <c r="X39" s="5"/>
      <c r="Y39" s="5"/>
      <c r="Z39" s="5"/>
    </row>
    <row r="40" spans="1:26" s="4" customFormat="1" ht="14.25" customHeight="1" x14ac:dyDescent="0.15">
      <c r="A40" s="67" t="s">
        <v>58</v>
      </c>
      <c r="B40" s="205">
        <v>153710</v>
      </c>
      <c r="C40" s="206">
        <v>3552</v>
      </c>
      <c r="D40" s="206">
        <v>8717</v>
      </c>
      <c r="E40" s="206">
        <v>6473</v>
      </c>
      <c r="F40" s="206">
        <v>19954</v>
      </c>
      <c r="G40" s="377">
        <v>40594</v>
      </c>
      <c r="H40" s="206">
        <v>4286</v>
      </c>
      <c r="I40" s="206">
        <v>31230</v>
      </c>
      <c r="J40" s="206">
        <v>3417</v>
      </c>
      <c r="K40" s="206">
        <v>1638</v>
      </c>
      <c r="L40" s="381">
        <v>4913</v>
      </c>
      <c r="M40" s="381">
        <v>11817</v>
      </c>
      <c r="N40" s="206">
        <v>9740</v>
      </c>
      <c r="O40" s="381">
        <v>7379</v>
      </c>
      <c r="P40" s="205">
        <v>1860560</v>
      </c>
      <c r="Q40" s="23"/>
      <c r="R40" s="23"/>
      <c r="S40" s="23"/>
      <c r="T40" s="23"/>
      <c r="U40" s="23"/>
      <c r="V40" s="23"/>
      <c r="W40" s="23"/>
      <c r="X40" s="23"/>
      <c r="Y40" s="23"/>
      <c r="Z40" s="23"/>
    </row>
    <row r="41" spans="1:26" s="4" customFormat="1" ht="14.25" customHeight="1" x14ac:dyDescent="0.2">
      <c r="A41" s="68" t="s">
        <v>59</v>
      </c>
      <c r="B41" s="176">
        <v>174659</v>
      </c>
      <c r="C41" s="177">
        <v>4246</v>
      </c>
      <c r="D41" s="177">
        <v>10547</v>
      </c>
      <c r="E41" s="177">
        <v>7645</v>
      </c>
      <c r="F41" s="177">
        <v>22511</v>
      </c>
      <c r="G41" s="371">
        <v>43341</v>
      </c>
      <c r="H41" s="177">
        <v>5173</v>
      </c>
      <c r="I41" s="177">
        <v>34218</v>
      </c>
      <c r="J41" s="177">
        <v>4117</v>
      </c>
      <c r="K41" s="177">
        <v>2019</v>
      </c>
      <c r="L41" s="371">
        <v>5751</v>
      </c>
      <c r="M41" s="371">
        <v>14631</v>
      </c>
      <c r="N41" s="177">
        <v>11642</v>
      </c>
      <c r="O41" s="371">
        <v>8818</v>
      </c>
      <c r="P41" s="176">
        <v>2051656</v>
      </c>
      <c r="Q41" s="1"/>
      <c r="R41" s="1"/>
      <c r="S41" s="1"/>
      <c r="T41" s="1"/>
      <c r="U41" s="1"/>
      <c r="V41" s="1"/>
      <c r="W41" s="1"/>
      <c r="X41" s="1"/>
      <c r="Y41" s="1"/>
      <c r="Z41" s="1"/>
    </row>
    <row r="42" spans="1:26" s="4" customFormat="1" ht="14.25" customHeight="1" x14ac:dyDescent="0.15">
      <c r="A42" s="68" t="s">
        <v>60</v>
      </c>
      <c r="B42" s="176">
        <v>176550</v>
      </c>
      <c r="C42" s="177">
        <v>4474</v>
      </c>
      <c r="D42" s="177">
        <v>11146</v>
      </c>
      <c r="E42" s="177">
        <v>8141</v>
      </c>
      <c r="F42" s="177">
        <v>23557</v>
      </c>
      <c r="G42" s="371">
        <v>41281</v>
      </c>
      <c r="H42" s="177">
        <v>5594</v>
      </c>
      <c r="I42" s="177">
        <v>33656</v>
      </c>
      <c r="J42" s="177">
        <v>4580</v>
      </c>
      <c r="K42" s="177">
        <v>2248</v>
      </c>
      <c r="L42" s="371">
        <v>6420</v>
      </c>
      <c r="M42" s="371">
        <v>14570</v>
      </c>
      <c r="N42" s="177">
        <v>11711</v>
      </c>
      <c r="O42" s="371">
        <v>9172</v>
      </c>
      <c r="P42" s="176">
        <v>2059451</v>
      </c>
    </row>
    <row r="43" spans="1:26" s="4" customFormat="1" ht="14.25" customHeight="1" x14ac:dyDescent="0.15">
      <c r="A43" s="68" t="s">
        <v>61</v>
      </c>
      <c r="B43" s="176">
        <v>180075</v>
      </c>
      <c r="C43" s="177">
        <v>4073</v>
      </c>
      <c r="D43" s="177">
        <v>10449</v>
      </c>
      <c r="E43" s="177">
        <v>7882</v>
      </c>
      <c r="F43" s="177">
        <v>23114</v>
      </c>
      <c r="G43" s="371">
        <v>45345</v>
      </c>
      <c r="H43" s="177">
        <v>5123</v>
      </c>
      <c r="I43" s="177">
        <v>36849</v>
      </c>
      <c r="J43" s="177">
        <v>4452</v>
      </c>
      <c r="K43" s="177">
        <v>2261</v>
      </c>
      <c r="L43" s="371">
        <v>6705</v>
      </c>
      <c r="M43" s="371">
        <v>14338</v>
      </c>
      <c r="N43" s="177">
        <v>11591</v>
      </c>
      <c r="O43" s="371">
        <v>7893</v>
      </c>
      <c r="P43" s="176">
        <v>2052139</v>
      </c>
    </row>
    <row r="44" spans="1:26" s="4" customFormat="1" ht="14.25" customHeight="1" x14ac:dyDescent="0.15">
      <c r="A44" s="68" t="s">
        <v>62</v>
      </c>
      <c r="B44" s="176">
        <v>164188</v>
      </c>
      <c r="C44" s="177">
        <v>3179</v>
      </c>
      <c r="D44" s="177">
        <v>7956</v>
      </c>
      <c r="E44" s="177">
        <v>6172</v>
      </c>
      <c r="F44" s="177">
        <v>18409</v>
      </c>
      <c r="G44" s="371">
        <v>51044</v>
      </c>
      <c r="H44" s="177">
        <v>3606</v>
      </c>
      <c r="I44" s="177">
        <v>37293</v>
      </c>
      <c r="J44" s="177">
        <v>3304</v>
      </c>
      <c r="K44" s="177">
        <v>1751</v>
      </c>
      <c r="L44" s="371">
        <v>5531</v>
      </c>
      <c r="M44" s="371">
        <v>11352</v>
      </c>
      <c r="N44" s="177">
        <v>8871</v>
      </c>
      <c r="O44" s="371">
        <v>5720</v>
      </c>
      <c r="P44" s="176">
        <v>1843385</v>
      </c>
    </row>
    <row r="45" spans="1:26" s="4" customFormat="1" ht="14.25" customHeight="1" x14ac:dyDescent="0.15">
      <c r="A45" s="68" t="s">
        <v>63</v>
      </c>
      <c r="B45" s="176">
        <v>1068145</v>
      </c>
      <c r="C45" s="177">
        <v>26125</v>
      </c>
      <c r="D45" s="177">
        <v>62535</v>
      </c>
      <c r="E45" s="177">
        <v>48226</v>
      </c>
      <c r="F45" s="177">
        <v>130143</v>
      </c>
      <c r="G45" s="371">
        <v>285074</v>
      </c>
      <c r="H45" s="177">
        <v>32360</v>
      </c>
      <c r="I45" s="177">
        <v>209823</v>
      </c>
      <c r="J45" s="177">
        <v>27620</v>
      </c>
      <c r="K45" s="177">
        <v>13578</v>
      </c>
      <c r="L45" s="371">
        <v>38058</v>
      </c>
      <c r="M45" s="371">
        <v>80080</v>
      </c>
      <c r="N45" s="177">
        <v>67103</v>
      </c>
      <c r="O45" s="371">
        <v>47420</v>
      </c>
      <c r="P45" s="176">
        <v>12170976</v>
      </c>
    </row>
    <row r="46" spans="1:26" s="4" customFormat="1" ht="14.25" customHeight="1" x14ac:dyDescent="0.15">
      <c r="A46" s="68" t="s">
        <v>64</v>
      </c>
      <c r="B46" s="176">
        <v>186209</v>
      </c>
      <c r="C46" s="177">
        <v>5541</v>
      </c>
      <c r="D46" s="177">
        <v>12054</v>
      </c>
      <c r="E46" s="177">
        <v>10193</v>
      </c>
      <c r="F46" s="177">
        <v>24577</v>
      </c>
      <c r="G46" s="371">
        <v>40033</v>
      </c>
      <c r="H46" s="177">
        <v>7007</v>
      </c>
      <c r="I46" s="177">
        <v>33236</v>
      </c>
      <c r="J46" s="177">
        <v>6307</v>
      </c>
      <c r="K46" s="177">
        <v>2738</v>
      </c>
      <c r="L46" s="371">
        <v>7831</v>
      </c>
      <c r="M46" s="371">
        <v>14961</v>
      </c>
      <c r="N46" s="177">
        <v>13253</v>
      </c>
      <c r="O46" s="371">
        <v>8478</v>
      </c>
      <c r="P46" s="176">
        <v>2027368</v>
      </c>
    </row>
    <row r="47" spans="1:26" s="4" customFormat="1" ht="14.25" customHeight="1" x14ac:dyDescent="0.15">
      <c r="A47" s="68" t="s">
        <v>65</v>
      </c>
      <c r="B47" s="176">
        <v>179636</v>
      </c>
      <c r="C47" s="177">
        <v>5566</v>
      </c>
      <c r="D47" s="177">
        <v>12899</v>
      </c>
      <c r="E47" s="177">
        <v>10268</v>
      </c>
      <c r="F47" s="177">
        <v>24105</v>
      </c>
      <c r="G47" s="371">
        <v>33870</v>
      </c>
      <c r="H47" s="177">
        <v>7012</v>
      </c>
      <c r="I47" s="177">
        <v>32317</v>
      </c>
      <c r="J47" s="177">
        <v>6651</v>
      </c>
      <c r="K47" s="177">
        <v>2727</v>
      </c>
      <c r="L47" s="371">
        <v>8031</v>
      </c>
      <c r="M47" s="371">
        <v>15314</v>
      </c>
      <c r="N47" s="177">
        <v>12901</v>
      </c>
      <c r="O47" s="371">
        <v>7975</v>
      </c>
      <c r="P47" s="176">
        <v>1889872</v>
      </c>
    </row>
    <row r="48" spans="1:26" s="4" customFormat="1" ht="14.25" customHeight="1" x14ac:dyDescent="0.15">
      <c r="A48" s="68" t="s">
        <v>66</v>
      </c>
      <c r="B48" s="176">
        <v>322840</v>
      </c>
      <c r="C48" s="177">
        <v>10138</v>
      </c>
      <c r="D48" s="177">
        <v>24006</v>
      </c>
      <c r="E48" s="177">
        <v>18171</v>
      </c>
      <c r="F48" s="177">
        <v>43214</v>
      </c>
      <c r="G48" s="371">
        <v>54976</v>
      </c>
      <c r="H48" s="177">
        <v>12751</v>
      </c>
      <c r="I48" s="177">
        <v>61473</v>
      </c>
      <c r="J48" s="177">
        <v>12572</v>
      </c>
      <c r="K48" s="177">
        <v>4812</v>
      </c>
      <c r="L48" s="371">
        <v>14210</v>
      </c>
      <c r="M48" s="371">
        <v>29166</v>
      </c>
      <c r="N48" s="177">
        <v>22809</v>
      </c>
      <c r="O48" s="371">
        <v>14542</v>
      </c>
      <c r="P48" s="176">
        <v>3209094</v>
      </c>
    </row>
    <row r="49" spans="1:26" s="4" customFormat="1" ht="14.25" customHeight="1" x14ac:dyDescent="0.15">
      <c r="A49" s="68" t="s">
        <v>67</v>
      </c>
      <c r="B49" s="176">
        <v>173133</v>
      </c>
      <c r="C49" s="177">
        <v>5164</v>
      </c>
      <c r="D49" s="177">
        <v>12386</v>
      </c>
      <c r="E49" s="177">
        <v>10520</v>
      </c>
      <c r="F49" s="177">
        <v>22251</v>
      </c>
      <c r="G49" s="371">
        <v>29127</v>
      </c>
      <c r="H49" s="177">
        <v>7173</v>
      </c>
      <c r="I49" s="177">
        <v>31783</v>
      </c>
      <c r="J49" s="177">
        <v>7015</v>
      </c>
      <c r="K49" s="177">
        <v>2606</v>
      </c>
      <c r="L49" s="371">
        <v>8155</v>
      </c>
      <c r="M49" s="371">
        <v>16467</v>
      </c>
      <c r="N49" s="177">
        <v>12788</v>
      </c>
      <c r="O49" s="371">
        <v>7698</v>
      </c>
      <c r="P49" s="176">
        <v>1665406</v>
      </c>
    </row>
    <row r="50" spans="1:26" s="4" customFormat="1" ht="14.25" customHeight="1" x14ac:dyDescent="0.15">
      <c r="A50" s="68" t="s">
        <v>68</v>
      </c>
      <c r="B50" s="176">
        <v>75217</v>
      </c>
      <c r="C50" s="177">
        <v>2477</v>
      </c>
      <c r="D50" s="177">
        <v>5589</v>
      </c>
      <c r="E50" s="177">
        <v>4930</v>
      </c>
      <c r="F50" s="177">
        <v>9057</v>
      </c>
      <c r="G50" s="371">
        <v>12350</v>
      </c>
      <c r="H50" s="177">
        <v>3350</v>
      </c>
      <c r="I50" s="177">
        <v>13078</v>
      </c>
      <c r="J50" s="177">
        <v>2992</v>
      </c>
      <c r="K50" s="177">
        <v>1043</v>
      </c>
      <c r="L50" s="371">
        <v>3888</v>
      </c>
      <c r="M50" s="371">
        <v>6828</v>
      </c>
      <c r="N50" s="177">
        <v>6429</v>
      </c>
      <c r="O50" s="371">
        <v>3206</v>
      </c>
      <c r="P50" s="176">
        <v>670374</v>
      </c>
    </row>
    <row r="51" spans="1:26" s="4" customFormat="1" ht="14.25" customHeight="1" x14ac:dyDescent="0.15">
      <c r="A51" s="71" t="s">
        <v>69</v>
      </c>
      <c r="B51" s="176">
        <v>2854362</v>
      </c>
      <c r="C51" s="177">
        <v>74535</v>
      </c>
      <c r="D51" s="177">
        <v>178284</v>
      </c>
      <c r="E51" s="177">
        <v>138621</v>
      </c>
      <c r="F51" s="177">
        <v>360892</v>
      </c>
      <c r="G51" s="371">
        <v>677035</v>
      </c>
      <c r="H51" s="177">
        <v>93435</v>
      </c>
      <c r="I51" s="177">
        <v>554956</v>
      </c>
      <c r="J51" s="177">
        <v>83027</v>
      </c>
      <c r="K51" s="177">
        <v>37421</v>
      </c>
      <c r="L51" s="371">
        <v>109493</v>
      </c>
      <c r="M51" s="371">
        <v>229524</v>
      </c>
      <c r="N51" s="177">
        <v>188838</v>
      </c>
      <c r="O51" s="371">
        <v>128301</v>
      </c>
      <c r="P51" s="176">
        <v>31500281</v>
      </c>
    </row>
    <row r="52" spans="1:26" s="4" customFormat="1" ht="14.25" customHeight="1" x14ac:dyDescent="0.15">
      <c r="A52" s="68" t="s">
        <v>42</v>
      </c>
      <c r="B52" s="176">
        <v>187672</v>
      </c>
      <c r="C52" s="177">
        <v>4349</v>
      </c>
      <c r="D52" s="177">
        <v>10732</v>
      </c>
      <c r="E52" s="177">
        <v>7886</v>
      </c>
      <c r="F52" s="177">
        <v>24103</v>
      </c>
      <c r="G52" s="371">
        <v>49437</v>
      </c>
      <c r="H52" s="177">
        <v>5286</v>
      </c>
      <c r="I52" s="177">
        <v>37906</v>
      </c>
      <c r="J52" s="177">
        <v>4188</v>
      </c>
      <c r="K52" s="177">
        <v>2020</v>
      </c>
      <c r="L52" s="371">
        <v>6033</v>
      </c>
      <c r="M52" s="371">
        <v>14775</v>
      </c>
      <c r="N52" s="177">
        <v>11910</v>
      </c>
      <c r="O52" s="371">
        <v>9047</v>
      </c>
      <c r="P52" s="176">
        <v>2261959</v>
      </c>
    </row>
    <row r="53" spans="1:26" s="4" customFormat="1" ht="14.25" customHeight="1" x14ac:dyDescent="0.15">
      <c r="A53" s="68" t="s">
        <v>43</v>
      </c>
      <c r="B53" s="176">
        <v>389650</v>
      </c>
      <c r="C53" s="177">
        <v>9689</v>
      </c>
      <c r="D53" s="177">
        <v>24113</v>
      </c>
      <c r="E53" s="177">
        <v>17714</v>
      </c>
      <c r="F53" s="177">
        <v>51435</v>
      </c>
      <c r="G53" s="371">
        <v>92880</v>
      </c>
      <c r="H53" s="177">
        <v>12023</v>
      </c>
      <c r="I53" s="177">
        <v>75532</v>
      </c>
      <c r="J53" s="177">
        <v>9798</v>
      </c>
      <c r="K53" s="177">
        <v>4825</v>
      </c>
      <c r="L53" s="371">
        <v>13691</v>
      </c>
      <c r="M53" s="371">
        <v>32119</v>
      </c>
      <c r="N53" s="177">
        <v>25969</v>
      </c>
      <c r="O53" s="371">
        <v>19862</v>
      </c>
      <c r="P53" s="176">
        <v>4538017</v>
      </c>
    </row>
    <row r="54" spans="1:26" s="4" customFormat="1" ht="14.25" customHeight="1" x14ac:dyDescent="0.15">
      <c r="A54" s="68" t="s">
        <v>44</v>
      </c>
      <c r="B54" s="176">
        <v>340978</v>
      </c>
      <c r="C54" s="177">
        <v>7053</v>
      </c>
      <c r="D54" s="177">
        <v>17802</v>
      </c>
      <c r="E54" s="177">
        <v>13601</v>
      </c>
      <c r="F54" s="177">
        <v>40103</v>
      </c>
      <c r="G54" s="371">
        <v>98373</v>
      </c>
      <c r="H54" s="177">
        <v>8382</v>
      </c>
      <c r="I54" s="177">
        <v>74337</v>
      </c>
      <c r="J54" s="177">
        <v>7489</v>
      </c>
      <c r="K54" s="177">
        <v>3947</v>
      </c>
      <c r="L54" s="371">
        <v>11937</v>
      </c>
      <c r="M54" s="371">
        <v>25080</v>
      </c>
      <c r="N54" s="177">
        <v>19804</v>
      </c>
      <c r="O54" s="371">
        <v>13070</v>
      </c>
      <c r="P54" s="176">
        <v>3852409</v>
      </c>
    </row>
    <row r="55" spans="1:26" s="4" customFormat="1" ht="14.25" customHeight="1" x14ac:dyDescent="0.15">
      <c r="A55" s="68" t="s">
        <v>45</v>
      </c>
      <c r="B55" s="176">
        <v>1401663</v>
      </c>
      <c r="C55" s="177">
        <v>36577</v>
      </c>
      <c r="D55" s="177">
        <v>85916</v>
      </c>
      <c r="E55" s="177">
        <v>67468</v>
      </c>
      <c r="F55" s="177">
        <v>175384</v>
      </c>
      <c r="G55" s="371">
        <v>348639</v>
      </c>
      <c r="H55" s="177">
        <v>45648</v>
      </c>
      <c r="I55" s="177">
        <v>268261</v>
      </c>
      <c r="J55" s="177">
        <v>39875</v>
      </c>
      <c r="K55" s="177">
        <v>18657</v>
      </c>
      <c r="L55" s="371">
        <v>52971</v>
      </c>
      <c r="M55" s="371">
        <v>108075</v>
      </c>
      <c r="N55" s="177">
        <v>91546</v>
      </c>
      <c r="O55" s="371">
        <v>62646</v>
      </c>
      <c r="P55" s="176">
        <v>15720938</v>
      </c>
    </row>
    <row r="56" spans="1:26" s="4" customFormat="1" ht="14.25" customHeight="1" x14ac:dyDescent="0.15">
      <c r="A56" s="68" t="s">
        <v>46</v>
      </c>
      <c r="B56" s="176">
        <v>571190</v>
      </c>
      <c r="C56" s="177">
        <v>17779</v>
      </c>
      <c r="D56" s="177">
        <v>41981</v>
      </c>
      <c r="E56" s="177">
        <v>33621</v>
      </c>
      <c r="F56" s="177">
        <v>74522</v>
      </c>
      <c r="G56" s="371">
        <v>96453</v>
      </c>
      <c r="H56" s="177">
        <v>23274</v>
      </c>
      <c r="I56" s="177">
        <v>106334</v>
      </c>
      <c r="J56" s="177">
        <v>22579</v>
      </c>
      <c r="K56" s="177">
        <v>8461</v>
      </c>
      <c r="L56" s="371">
        <v>26253</v>
      </c>
      <c r="M56" s="371">
        <v>52461</v>
      </c>
      <c r="N56" s="177">
        <v>42026</v>
      </c>
      <c r="O56" s="371">
        <v>25446</v>
      </c>
      <c r="P56" s="176">
        <v>5544874</v>
      </c>
    </row>
    <row r="57" spans="1:26" s="4" customFormat="1" ht="14.25" customHeight="1" x14ac:dyDescent="0.15">
      <c r="A57" s="68" t="s">
        <v>47</v>
      </c>
      <c r="B57" s="176">
        <v>248350</v>
      </c>
      <c r="C57" s="177">
        <v>7641</v>
      </c>
      <c r="D57" s="177">
        <v>17975</v>
      </c>
      <c r="E57" s="177">
        <v>15450</v>
      </c>
      <c r="F57" s="177">
        <v>31308</v>
      </c>
      <c r="G57" s="371">
        <v>41477</v>
      </c>
      <c r="H57" s="177">
        <v>10523</v>
      </c>
      <c r="I57" s="177">
        <v>44861</v>
      </c>
      <c r="J57" s="177">
        <v>10007</v>
      </c>
      <c r="K57" s="177">
        <v>3649</v>
      </c>
      <c r="L57" s="371">
        <v>12043</v>
      </c>
      <c r="M57" s="371">
        <v>23295</v>
      </c>
      <c r="N57" s="177">
        <v>19217</v>
      </c>
      <c r="O57" s="371">
        <v>10904</v>
      </c>
      <c r="P57" s="176">
        <v>2335780</v>
      </c>
    </row>
    <row r="58" spans="1:26" s="4" customFormat="1" ht="14.25" customHeight="1" x14ac:dyDescent="0.15">
      <c r="A58" s="72" t="s">
        <v>48</v>
      </c>
      <c r="B58" s="191">
        <v>152245</v>
      </c>
      <c r="C58" s="192">
        <v>4904</v>
      </c>
      <c r="D58" s="192">
        <v>11032</v>
      </c>
      <c r="E58" s="192">
        <v>9936</v>
      </c>
      <c r="F58" s="192">
        <v>18653</v>
      </c>
      <c r="G58" s="376">
        <v>25215</v>
      </c>
      <c r="H58" s="192">
        <v>6693</v>
      </c>
      <c r="I58" s="192">
        <v>26609</v>
      </c>
      <c r="J58" s="192">
        <v>6181</v>
      </c>
      <c r="K58" s="192">
        <v>2193</v>
      </c>
      <c r="L58" s="376">
        <v>7676</v>
      </c>
      <c r="M58" s="376">
        <v>14041</v>
      </c>
      <c r="N58" s="192">
        <v>12437</v>
      </c>
      <c r="O58" s="376">
        <v>6675</v>
      </c>
      <c r="P58" s="191">
        <v>1405956</v>
      </c>
    </row>
    <row r="59" spans="1:26" ht="22.5" x14ac:dyDescent="0.2">
      <c r="A59" s="345" t="s">
        <v>475</v>
      </c>
    </row>
    <row r="60" spans="1:26" s="188" customFormat="1" ht="16.5" customHeight="1" x14ac:dyDescent="0.2">
      <c r="A60" s="345"/>
      <c r="G60" s="426"/>
      <c r="L60" s="426"/>
      <c r="M60" s="426"/>
      <c r="O60" s="426"/>
    </row>
    <row r="61" spans="1:26" ht="16.5" customHeight="1" x14ac:dyDescent="0.2">
      <c r="A61" s="6" t="s">
        <v>219</v>
      </c>
    </row>
    <row r="62" spans="1:26" ht="16.5" customHeight="1" x14ac:dyDescent="0.2">
      <c r="A62" s="36" t="s">
        <v>477</v>
      </c>
    </row>
    <row r="63" spans="1:26" ht="16.5" customHeight="1" x14ac:dyDescent="0.2">
      <c r="A63" s="58" t="s">
        <v>619</v>
      </c>
    </row>
    <row r="64" spans="1:26" ht="32.25" customHeight="1" x14ac:dyDescent="0.2">
      <c r="A64" s="50"/>
      <c r="B64" s="171" t="s">
        <v>435</v>
      </c>
      <c r="C64" s="172" t="s">
        <v>436</v>
      </c>
      <c r="D64" s="172" t="s">
        <v>437</v>
      </c>
      <c r="E64" s="172" t="s">
        <v>438</v>
      </c>
      <c r="F64" s="172" t="s">
        <v>439</v>
      </c>
      <c r="G64" s="368" t="s">
        <v>440</v>
      </c>
      <c r="H64" s="172" t="s">
        <v>441</v>
      </c>
      <c r="I64" s="172" t="s">
        <v>442</v>
      </c>
      <c r="J64" s="172" t="s">
        <v>443</v>
      </c>
      <c r="K64" s="172" t="s">
        <v>444</v>
      </c>
      <c r="L64" s="368" t="s">
        <v>445</v>
      </c>
      <c r="M64" s="368" t="s">
        <v>446</v>
      </c>
      <c r="N64" s="172" t="s">
        <v>447</v>
      </c>
      <c r="O64" s="368" t="s">
        <v>448</v>
      </c>
      <c r="P64" s="171" t="s">
        <v>449</v>
      </c>
      <c r="Q64" s="5"/>
      <c r="R64" s="5"/>
      <c r="S64" s="5"/>
      <c r="T64" s="5"/>
      <c r="U64" s="5"/>
      <c r="V64" s="5"/>
      <c r="W64" s="5"/>
      <c r="X64" s="5"/>
      <c r="Y64" s="5"/>
      <c r="Z64" s="5"/>
    </row>
    <row r="65" spans="1:28" s="4" customFormat="1" ht="11.25" customHeight="1" x14ac:dyDescent="0.15">
      <c r="A65" s="67" t="s">
        <v>58</v>
      </c>
      <c r="B65" s="205">
        <v>147724</v>
      </c>
      <c r="C65" s="206">
        <v>3418</v>
      </c>
      <c r="D65" s="206">
        <v>8544</v>
      </c>
      <c r="E65" s="206">
        <v>5915</v>
      </c>
      <c r="F65" s="206">
        <v>19131</v>
      </c>
      <c r="G65" s="377">
        <v>39401</v>
      </c>
      <c r="H65" s="206">
        <v>3976</v>
      </c>
      <c r="I65" s="206">
        <v>30247</v>
      </c>
      <c r="J65" s="206">
        <v>3367</v>
      </c>
      <c r="K65" s="206">
        <v>1599</v>
      </c>
      <c r="L65" s="381">
        <v>4623</v>
      </c>
      <c r="M65" s="381">
        <v>11533</v>
      </c>
      <c r="N65" s="206">
        <v>8981</v>
      </c>
      <c r="O65" s="381">
        <v>6989</v>
      </c>
      <c r="P65" s="205">
        <v>1782216</v>
      </c>
      <c r="Y65" s="23"/>
      <c r="Z65" s="23"/>
      <c r="AA65" s="23"/>
      <c r="AB65" s="23"/>
    </row>
    <row r="66" spans="1:28" s="4" customFormat="1" ht="11.25" customHeight="1" x14ac:dyDescent="0.2">
      <c r="A66" s="68" t="s">
        <v>59</v>
      </c>
      <c r="B66" s="176">
        <v>165960</v>
      </c>
      <c r="C66" s="177">
        <v>3890</v>
      </c>
      <c r="D66" s="177">
        <v>10272</v>
      </c>
      <c r="E66" s="177">
        <v>7164</v>
      </c>
      <c r="F66" s="177">
        <v>21788</v>
      </c>
      <c r="G66" s="371">
        <v>41169</v>
      </c>
      <c r="H66" s="177">
        <v>4819</v>
      </c>
      <c r="I66" s="177">
        <v>32284</v>
      </c>
      <c r="J66" s="177">
        <v>4081</v>
      </c>
      <c r="K66" s="177">
        <v>1974</v>
      </c>
      <c r="L66" s="371">
        <v>5444</v>
      </c>
      <c r="M66" s="371">
        <v>13446</v>
      </c>
      <c r="N66" s="177">
        <v>11321</v>
      </c>
      <c r="O66" s="371">
        <v>8308</v>
      </c>
      <c r="P66" s="176">
        <v>1958460</v>
      </c>
      <c r="Y66" s="1"/>
      <c r="Z66" s="1"/>
      <c r="AA66" s="1"/>
      <c r="AB66" s="10"/>
    </row>
    <row r="67" spans="1:28" s="4" customFormat="1" ht="11.25" customHeight="1" x14ac:dyDescent="0.15">
      <c r="A67" s="68" t="s">
        <v>60</v>
      </c>
      <c r="B67" s="176">
        <v>168045</v>
      </c>
      <c r="C67" s="177">
        <v>4252</v>
      </c>
      <c r="D67" s="177">
        <v>10713</v>
      </c>
      <c r="E67" s="177">
        <v>7718</v>
      </c>
      <c r="F67" s="177">
        <v>22094</v>
      </c>
      <c r="G67" s="371">
        <v>39097</v>
      </c>
      <c r="H67" s="177">
        <v>5181</v>
      </c>
      <c r="I67" s="177">
        <v>32124</v>
      </c>
      <c r="J67" s="177">
        <v>4488</v>
      </c>
      <c r="K67" s="177">
        <v>2113</v>
      </c>
      <c r="L67" s="371">
        <v>6234</v>
      </c>
      <c r="M67" s="371">
        <v>13902</v>
      </c>
      <c r="N67" s="177">
        <v>11601</v>
      </c>
      <c r="O67" s="371">
        <v>8528</v>
      </c>
      <c r="P67" s="176">
        <v>1969873</v>
      </c>
    </row>
    <row r="68" spans="1:28" s="4" customFormat="1" ht="11.25" customHeight="1" x14ac:dyDescent="0.15">
      <c r="A68" s="68" t="s">
        <v>61</v>
      </c>
      <c r="B68" s="176">
        <v>172007</v>
      </c>
      <c r="C68" s="177">
        <v>3723</v>
      </c>
      <c r="D68" s="177">
        <v>9605</v>
      </c>
      <c r="E68" s="177">
        <v>6803</v>
      </c>
      <c r="F68" s="177">
        <v>21455</v>
      </c>
      <c r="G68" s="371">
        <v>45860</v>
      </c>
      <c r="H68" s="177">
        <v>4794</v>
      </c>
      <c r="I68" s="177">
        <v>35501</v>
      </c>
      <c r="J68" s="177">
        <v>4032</v>
      </c>
      <c r="K68" s="177">
        <v>2061</v>
      </c>
      <c r="L68" s="371">
        <v>6298</v>
      </c>
      <c r="M68" s="371">
        <v>13380</v>
      </c>
      <c r="N68" s="177">
        <v>11247</v>
      </c>
      <c r="O68" s="371">
        <v>7248</v>
      </c>
      <c r="P68" s="176">
        <v>1953630</v>
      </c>
    </row>
    <row r="69" spans="1:28" s="4" customFormat="1" ht="11.25" customHeight="1" x14ac:dyDescent="0.15">
      <c r="A69" s="68" t="s">
        <v>62</v>
      </c>
      <c r="B69" s="176">
        <v>159519</v>
      </c>
      <c r="C69" s="177">
        <v>2647</v>
      </c>
      <c r="D69" s="177">
        <v>7241</v>
      </c>
      <c r="E69" s="177">
        <v>4883</v>
      </c>
      <c r="F69" s="177">
        <v>16937</v>
      </c>
      <c r="G69" s="371">
        <v>52960</v>
      </c>
      <c r="H69" s="177">
        <v>3232</v>
      </c>
      <c r="I69" s="177">
        <v>38578</v>
      </c>
      <c r="J69" s="177">
        <v>2780</v>
      </c>
      <c r="K69" s="177">
        <v>1723</v>
      </c>
      <c r="L69" s="371">
        <v>4366</v>
      </c>
      <c r="M69" s="371">
        <v>10679</v>
      </c>
      <c r="N69" s="177">
        <v>8457</v>
      </c>
      <c r="O69" s="371">
        <v>5036</v>
      </c>
      <c r="P69" s="176">
        <v>1798010</v>
      </c>
    </row>
    <row r="70" spans="1:28" s="4" customFormat="1" ht="11.25" customHeight="1" x14ac:dyDescent="0.15">
      <c r="A70" s="68" t="s">
        <v>63</v>
      </c>
      <c r="B70" s="176">
        <v>1104068</v>
      </c>
      <c r="C70" s="177">
        <v>26546</v>
      </c>
      <c r="D70" s="177">
        <v>66187</v>
      </c>
      <c r="E70" s="177">
        <v>47633</v>
      </c>
      <c r="F70" s="177">
        <v>137245</v>
      </c>
      <c r="G70" s="371">
        <v>286782</v>
      </c>
      <c r="H70" s="177">
        <v>32510</v>
      </c>
      <c r="I70" s="177">
        <v>222878</v>
      </c>
      <c r="J70" s="177">
        <v>28074</v>
      </c>
      <c r="K70" s="177">
        <v>13092</v>
      </c>
      <c r="L70" s="371">
        <v>38543</v>
      </c>
      <c r="M70" s="371">
        <v>86036</v>
      </c>
      <c r="N70" s="177">
        <v>69861</v>
      </c>
      <c r="O70" s="371">
        <v>48681</v>
      </c>
      <c r="P70" s="176">
        <v>12505243</v>
      </c>
    </row>
    <row r="71" spans="1:28" s="4" customFormat="1" ht="11.25" customHeight="1" x14ac:dyDescent="0.15">
      <c r="A71" s="68" t="s">
        <v>64</v>
      </c>
      <c r="B71" s="176">
        <v>198564</v>
      </c>
      <c r="C71" s="177">
        <v>5830</v>
      </c>
      <c r="D71" s="177">
        <v>12719</v>
      </c>
      <c r="E71" s="177">
        <v>10104</v>
      </c>
      <c r="F71" s="177">
        <v>26861</v>
      </c>
      <c r="G71" s="371">
        <v>41459</v>
      </c>
      <c r="H71" s="177">
        <v>7350</v>
      </c>
      <c r="I71" s="177">
        <v>37225</v>
      </c>
      <c r="J71" s="177">
        <v>6662</v>
      </c>
      <c r="K71" s="177">
        <v>2695</v>
      </c>
      <c r="L71" s="371">
        <v>8495</v>
      </c>
      <c r="M71" s="371">
        <v>16614</v>
      </c>
      <c r="N71" s="177">
        <v>13814</v>
      </c>
      <c r="O71" s="371">
        <v>8736</v>
      </c>
      <c r="P71" s="176">
        <v>2146823</v>
      </c>
    </row>
    <row r="72" spans="1:28" s="4" customFormat="1" ht="11.25" customHeight="1" x14ac:dyDescent="0.15">
      <c r="A72" s="68" t="s">
        <v>65</v>
      </c>
      <c r="B72" s="176">
        <v>194827</v>
      </c>
      <c r="C72" s="177">
        <v>5743</v>
      </c>
      <c r="D72" s="177">
        <v>13712</v>
      </c>
      <c r="E72" s="177">
        <v>10135</v>
      </c>
      <c r="F72" s="177">
        <v>26268</v>
      </c>
      <c r="G72" s="371">
        <v>36564</v>
      </c>
      <c r="H72" s="177">
        <v>7571</v>
      </c>
      <c r="I72" s="177">
        <v>37206</v>
      </c>
      <c r="J72" s="177">
        <v>7203</v>
      </c>
      <c r="K72" s="177">
        <v>2593</v>
      </c>
      <c r="L72" s="371">
        <v>8812</v>
      </c>
      <c r="M72" s="371">
        <v>16350</v>
      </c>
      <c r="N72" s="177">
        <v>13866</v>
      </c>
      <c r="O72" s="371">
        <v>8804</v>
      </c>
      <c r="P72" s="176">
        <v>2069829</v>
      </c>
    </row>
    <row r="73" spans="1:28" s="4" customFormat="1" ht="11.25" customHeight="1" x14ac:dyDescent="0.15">
      <c r="A73" s="68" t="s">
        <v>66</v>
      </c>
      <c r="B73" s="176">
        <v>363800</v>
      </c>
      <c r="C73" s="177">
        <v>10276</v>
      </c>
      <c r="D73" s="177">
        <v>26747</v>
      </c>
      <c r="E73" s="177">
        <v>19084</v>
      </c>
      <c r="F73" s="177">
        <v>48632</v>
      </c>
      <c r="G73" s="371">
        <v>64382</v>
      </c>
      <c r="H73" s="177">
        <v>13468</v>
      </c>
      <c r="I73" s="177">
        <v>72002</v>
      </c>
      <c r="J73" s="177">
        <v>13056</v>
      </c>
      <c r="K73" s="177">
        <v>4764</v>
      </c>
      <c r="L73" s="371">
        <v>15993</v>
      </c>
      <c r="M73" s="371">
        <v>34858</v>
      </c>
      <c r="N73" s="177">
        <v>25249</v>
      </c>
      <c r="O73" s="371">
        <v>15289</v>
      </c>
      <c r="P73" s="176">
        <v>3634584</v>
      </c>
    </row>
    <row r="74" spans="1:28" s="4" customFormat="1" ht="11.25" customHeight="1" x14ac:dyDescent="0.15">
      <c r="A74" s="68" t="s">
        <v>67</v>
      </c>
      <c r="B74" s="176">
        <v>224935</v>
      </c>
      <c r="C74" s="177">
        <v>6629</v>
      </c>
      <c r="D74" s="177">
        <v>15802</v>
      </c>
      <c r="E74" s="177">
        <v>13502</v>
      </c>
      <c r="F74" s="177">
        <v>28790</v>
      </c>
      <c r="G74" s="371">
        <v>38638</v>
      </c>
      <c r="H74" s="177">
        <v>8664</v>
      </c>
      <c r="I74" s="177">
        <v>41209</v>
      </c>
      <c r="J74" s="177">
        <v>8618</v>
      </c>
      <c r="K74" s="177">
        <v>3182</v>
      </c>
      <c r="L74" s="371">
        <v>11226</v>
      </c>
      <c r="M74" s="371">
        <v>21762</v>
      </c>
      <c r="N74" s="177">
        <v>16882</v>
      </c>
      <c r="O74" s="371">
        <v>10031</v>
      </c>
      <c r="P74" s="176">
        <v>2261379</v>
      </c>
    </row>
    <row r="75" spans="1:28" s="4" customFormat="1" ht="11.25" customHeight="1" x14ac:dyDescent="0.15">
      <c r="A75" s="68" t="s">
        <v>68</v>
      </c>
      <c r="B75" s="176">
        <v>149379</v>
      </c>
      <c r="C75" s="177">
        <v>4832</v>
      </c>
      <c r="D75" s="177">
        <v>10419</v>
      </c>
      <c r="E75" s="177">
        <v>9520</v>
      </c>
      <c r="F75" s="177">
        <v>18143</v>
      </c>
      <c r="G75" s="371">
        <v>25046</v>
      </c>
      <c r="H75" s="177">
        <v>6332</v>
      </c>
      <c r="I75" s="177">
        <v>25833</v>
      </c>
      <c r="J75" s="177">
        <v>6075</v>
      </c>
      <c r="K75" s="177">
        <v>2246</v>
      </c>
      <c r="L75" s="371">
        <v>7965</v>
      </c>
      <c r="M75" s="371">
        <v>14047</v>
      </c>
      <c r="N75" s="177">
        <v>12290</v>
      </c>
      <c r="O75" s="371">
        <v>6631</v>
      </c>
      <c r="P75" s="176">
        <v>1437768</v>
      </c>
    </row>
    <row r="76" spans="1:28" s="4" customFormat="1" ht="11.25" customHeight="1" x14ac:dyDescent="0.15">
      <c r="A76" s="71" t="s">
        <v>69</v>
      </c>
      <c r="B76" s="176">
        <v>3048828</v>
      </c>
      <c r="C76" s="177">
        <v>77786</v>
      </c>
      <c r="D76" s="177">
        <v>191961</v>
      </c>
      <c r="E76" s="177">
        <v>142461</v>
      </c>
      <c r="F76" s="177">
        <v>387344</v>
      </c>
      <c r="G76" s="371">
        <v>711358</v>
      </c>
      <c r="H76" s="177">
        <v>97897</v>
      </c>
      <c r="I76" s="177">
        <v>605087</v>
      </c>
      <c r="J76" s="177">
        <v>88436</v>
      </c>
      <c r="K76" s="177">
        <v>38042</v>
      </c>
      <c r="L76" s="371">
        <v>117999</v>
      </c>
      <c r="M76" s="371">
        <v>252607</v>
      </c>
      <c r="N76" s="177">
        <v>203569</v>
      </c>
      <c r="O76" s="371">
        <v>134281</v>
      </c>
      <c r="P76" s="176">
        <v>33517815</v>
      </c>
    </row>
    <row r="77" spans="1:28" s="4" customFormat="1" ht="11.25" customHeight="1" x14ac:dyDescent="0.15">
      <c r="A77" s="68" t="s">
        <v>42</v>
      </c>
      <c r="B77" s="176">
        <v>180033</v>
      </c>
      <c r="C77" s="177">
        <v>4168</v>
      </c>
      <c r="D77" s="177">
        <v>10422</v>
      </c>
      <c r="E77" s="177">
        <v>7307</v>
      </c>
      <c r="F77" s="177">
        <v>23275</v>
      </c>
      <c r="G77" s="371">
        <v>47502</v>
      </c>
      <c r="H77" s="177">
        <v>4834</v>
      </c>
      <c r="I77" s="177">
        <v>36767</v>
      </c>
      <c r="J77" s="177">
        <v>4170</v>
      </c>
      <c r="K77" s="177">
        <v>1977</v>
      </c>
      <c r="L77" s="371">
        <v>5757</v>
      </c>
      <c r="M77" s="371">
        <v>14089</v>
      </c>
      <c r="N77" s="177">
        <v>11205</v>
      </c>
      <c r="O77" s="371">
        <v>8560</v>
      </c>
      <c r="P77" s="176">
        <v>2163301</v>
      </c>
    </row>
    <row r="78" spans="1:28" s="4" customFormat="1" ht="11.25" customHeight="1" x14ac:dyDescent="0.15">
      <c r="A78" s="68" t="s">
        <v>43</v>
      </c>
      <c r="B78" s="176">
        <v>370013</v>
      </c>
      <c r="C78" s="177">
        <v>9054</v>
      </c>
      <c r="D78" s="177">
        <v>23254</v>
      </c>
      <c r="E78" s="177">
        <v>16559</v>
      </c>
      <c r="F78" s="177">
        <v>48716</v>
      </c>
      <c r="G78" s="371">
        <v>88352</v>
      </c>
      <c r="H78" s="177">
        <v>11275</v>
      </c>
      <c r="I78" s="177">
        <v>70982</v>
      </c>
      <c r="J78" s="177">
        <v>9618</v>
      </c>
      <c r="K78" s="177">
        <v>4540</v>
      </c>
      <c r="L78" s="371">
        <v>13277</v>
      </c>
      <c r="M78" s="371">
        <v>30411</v>
      </c>
      <c r="N78" s="177">
        <v>25425</v>
      </c>
      <c r="O78" s="371">
        <v>18550</v>
      </c>
      <c r="P78" s="176">
        <v>4335520</v>
      </c>
    </row>
    <row r="79" spans="1:28" s="4" customFormat="1" ht="11.25" customHeight="1" x14ac:dyDescent="0.15">
      <c r="A79" s="68" t="s">
        <v>44</v>
      </c>
      <c r="B79" s="176">
        <v>329670</v>
      </c>
      <c r="C79" s="177">
        <v>6050</v>
      </c>
      <c r="D79" s="177">
        <v>16343</v>
      </c>
      <c r="E79" s="177">
        <v>11185</v>
      </c>
      <c r="F79" s="177">
        <v>37473</v>
      </c>
      <c r="G79" s="371">
        <v>101254</v>
      </c>
      <c r="H79" s="177">
        <v>7651</v>
      </c>
      <c r="I79" s="177">
        <v>75198</v>
      </c>
      <c r="J79" s="177">
        <v>6541</v>
      </c>
      <c r="K79" s="177">
        <v>3701</v>
      </c>
      <c r="L79" s="371">
        <v>10147</v>
      </c>
      <c r="M79" s="371">
        <v>23365</v>
      </c>
      <c r="N79" s="177">
        <v>19060</v>
      </c>
      <c r="O79" s="371">
        <v>11702</v>
      </c>
      <c r="P79" s="176">
        <v>3726888</v>
      </c>
    </row>
    <row r="80" spans="1:28" s="4" customFormat="1" ht="11.25" customHeight="1" x14ac:dyDescent="0.15">
      <c r="A80" s="68" t="s">
        <v>45</v>
      </c>
      <c r="B80" s="176">
        <v>1465821</v>
      </c>
      <c r="C80" s="177">
        <v>37564</v>
      </c>
      <c r="D80" s="177">
        <v>91058</v>
      </c>
      <c r="E80" s="177">
        <v>66769</v>
      </c>
      <c r="F80" s="177">
        <v>186968</v>
      </c>
      <c r="G80" s="371">
        <v>354655</v>
      </c>
      <c r="H80" s="177">
        <v>46758</v>
      </c>
      <c r="I80" s="177">
        <v>289918</v>
      </c>
      <c r="J80" s="177">
        <v>41288</v>
      </c>
      <c r="K80" s="177">
        <v>18046</v>
      </c>
      <c r="L80" s="371">
        <v>54989</v>
      </c>
      <c r="M80" s="371">
        <v>116855</v>
      </c>
      <c r="N80" s="177">
        <v>95831</v>
      </c>
      <c r="O80" s="371">
        <v>65122</v>
      </c>
      <c r="P80" s="176">
        <v>16356480</v>
      </c>
    </row>
    <row r="81" spans="1:26" s="4" customFormat="1" ht="11.25" customHeight="1" x14ac:dyDescent="0.15">
      <c r="A81" s="68" t="s">
        <v>46</v>
      </c>
      <c r="B81" s="176">
        <v>738114</v>
      </c>
      <c r="C81" s="177">
        <v>21737</v>
      </c>
      <c r="D81" s="177">
        <v>52968</v>
      </c>
      <c r="E81" s="177">
        <v>42106</v>
      </c>
      <c r="F81" s="177">
        <v>95565</v>
      </c>
      <c r="G81" s="371">
        <v>128066</v>
      </c>
      <c r="H81" s="177">
        <v>28464</v>
      </c>
      <c r="I81" s="177">
        <v>139044</v>
      </c>
      <c r="J81" s="177">
        <v>27749</v>
      </c>
      <c r="K81" s="177">
        <v>10192</v>
      </c>
      <c r="L81" s="371">
        <v>35184</v>
      </c>
      <c r="M81" s="371">
        <v>70667</v>
      </c>
      <c r="N81" s="177">
        <v>54421</v>
      </c>
      <c r="O81" s="371">
        <v>31951</v>
      </c>
      <c r="P81" s="176">
        <v>7333731</v>
      </c>
    </row>
    <row r="82" spans="1:26" s="4" customFormat="1" ht="11.25" customHeight="1" x14ac:dyDescent="0.15">
      <c r="A82" s="68" t="s">
        <v>47</v>
      </c>
      <c r="B82" s="176">
        <v>374314</v>
      </c>
      <c r="C82" s="177">
        <v>11461</v>
      </c>
      <c r="D82" s="177">
        <v>26221</v>
      </c>
      <c r="E82" s="177">
        <v>23022</v>
      </c>
      <c r="F82" s="177">
        <v>46933</v>
      </c>
      <c r="G82" s="371">
        <v>63684</v>
      </c>
      <c r="H82" s="177">
        <v>14996</v>
      </c>
      <c r="I82" s="177">
        <v>67042</v>
      </c>
      <c r="J82" s="177">
        <v>14693</v>
      </c>
      <c r="K82" s="177">
        <v>5428</v>
      </c>
      <c r="L82" s="371">
        <v>19191</v>
      </c>
      <c r="M82" s="371">
        <v>35809</v>
      </c>
      <c r="N82" s="177">
        <v>29172</v>
      </c>
      <c r="O82" s="371">
        <v>16662</v>
      </c>
      <c r="P82" s="176">
        <v>3699147</v>
      </c>
    </row>
    <row r="83" spans="1:26" s="4" customFormat="1" ht="14.25" customHeight="1" x14ac:dyDescent="0.15">
      <c r="A83" s="72" t="s">
        <v>48</v>
      </c>
      <c r="B83" s="191">
        <v>258356</v>
      </c>
      <c r="C83" s="192">
        <v>8198</v>
      </c>
      <c r="D83" s="192">
        <v>18086</v>
      </c>
      <c r="E83" s="192">
        <v>16345</v>
      </c>
      <c r="F83" s="192">
        <v>31749</v>
      </c>
      <c r="G83" s="376">
        <v>43732</v>
      </c>
      <c r="H83" s="192">
        <v>10542</v>
      </c>
      <c r="I83" s="192">
        <v>45400</v>
      </c>
      <c r="J83" s="192">
        <v>10291</v>
      </c>
      <c r="K83" s="192">
        <v>3806</v>
      </c>
      <c r="L83" s="376">
        <v>13526</v>
      </c>
      <c r="M83" s="376">
        <v>24373</v>
      </c>
      <c r="N83" s="192">
        <v>20819</v>
      </c>
      <c r="O83" s="376">
        <v>11489</v>
      </c>
      <c r="P83" s="191">
        <v>2531367</v>
      </c>
      <c r="Q83" s="23"/>
      <c r="R83" s="23"/>
      <c r="S83" s="23"/>
      <c r="T83" s="23"/>
      <c r="U83" s="23"/>
      <c r="V83" s="23"/>
      <c r="W83" s="23"/>
      <c r="X83" s="23"/>
    </row>
    <row r="84" spans="1:26" ht="22.5" x14ac:dyDescent="0.2">
      <c r="A84" s="345" t="s">
        <v>475</v>
      </c>
    </row>
    <row r="85" spans="1:26" s="188" customFormat="1" ht="16.5" customHeight="1" x14ac:dyDescent="0.2">
      <c r="A85" s="345"/>
      <c r="G85" s="426"/>
      <c r="L85" s="426"/>
      <c r="M85" s="426"/>
      <c r="O85" s="426"/>
    </row>
    <row r="86" spans="1:26" ht="16.5" customHeight="1" x14ac:dyDescent="0.2">
      <c r="A86" s="29" t="s">
        <v>220</v>
      </c>
    </row>
    <row r="87" spans="1:26" ht="16.5" customHeight="1" x14ac:dyDescent="0.2">
      <c r="A87" s="36" t="s">
        <v>478</v>
      </c>
    </row>
    <row r="88" spans="1:26" ht="16.5" customHeight="1" x14ac:dyDescent="0.2">
      <c r="A88" s="58" t="s">
        <v>619</v>
      </c>
    </row>
    <row r="89" spans="1:26" ht="32.25" customHeight="1" x14ac:dyDescent="0.2">
      <c r="A89" s="50"/>
      <c r="B89" s="171" t="s">
        <v>435</v>
      </c>
      <c r="C89" s="172" t="s">
        <v>436</v>
      </c>
      <c r="D89" s="172" t="s">
        <v>437</v>
      </c>
      <c r="E89" s="172" t="s">
        <v>438</v>
      </c>
      <c r="F89" s="172" t="s">
        <v>439</v>
      </c>
      <c r="G89" s="368" t="s">
        <v>440</v>
      </c>
      <c r="H89" s="172" t="s">
        <v>441</v>
      </c>
      <c r="I89" s="172" t="s">
        <v>442</v>
      </c>
      <c r="J89" s="172" t="s">
        <v>443</v>
      </c>
      <c r="K89" s="172" t="s">
        <v>444</v>
      </c>
      <c r="L89" s="368" t="s">
        <v>445</v>
      </c>
      <c r="M89" s="368" t="s">
        <v>446</v>
      </c>
      <c r="N89" s="172" t="s">
        <v>447</v>
      </c>
      <c r="O89" s="368" t="s">
        <v>448</v>
      </c>
      <c r="P89" s="171" t="s">
        <v>449</v>
      </c>
      <c r="Q89" s="5"/>
      <c r="R89" s="5"/>
      <c r="S89" s="5"/>
      <c r="T89" s="5"/>
      <c r="U89" s="5"/>
      <c r="V89" s="5"/>
      <c r="W89" s="5"/>
      <c r="X89" s="5"/>
      <c r="Y89" s="5"/>
      <c r="Z89" s="5"/>
    </row>
    <row r="90" spans="1:26" s="4" customFormat="1" ht="15" customHeight="1" x14ac:dyDescent="0.15">
      <c r="A90" s="67" t="s">
        <v>58</v>
      </c>
      <c r="B90" s="205">
        <v>301434</v>
      </c>
      <c r="C90" s="206">
        <v>6970</v>
      </c>
      <c r="D90" s="206">
        <v>17261</v>
      </c>
      <c r="E90" s="206">
        <v>12388</v>
      </c>
      <c r="F90" s="206">
        <v>39085</v>
      </c>
      <c r="G90" s="377">
        <v>79995</v>
      </c>
      <c r="H90" s="206">
        <v>8262</v>
      </c>
      <c r="I90" s="206">
        <v>61477</v>
      </c>
      <c r="J90" s="206">
        <v>6784</v>
      </c>
      <c r="K90" s="206">
        <v>3237</v>
      </c>
      <c r="L90" s="381">
        <v>9536</v>
      </c>
      <c r="M90" s="381">
        <v>23350</v>
      </c>
      <c r="N90" s="206">
        <v>18721</v>
      </c>
      <c r="O90" s="381">
        <v>14368</v>
      </c>
      <c r="P90" s="205">
        <v>3642776</v>
      </c>
      <c r="Q90" s="23"/>
      <c r="R90" s="23"/>
      <c r="S90" s="23"/>
      <c r="T90" s="23"/>
      <c r="U90" s="23"/>
      <c r="V90" s="23"/>
      <c r="W90" s="23"/>
      <c r="X90" s="23"/>
      <c r="Y90" s="23"/>
    </row>
    <row r="91" spans="1:26" s="4" customFormat="1" ht="15" customHeight="1" x14ac:dyDescent="0.2">
      <c r="A91" s="68" t="s">
        <v>59</v>
      </c>
      <c r="B91" s="176">
        <v>340619</v>
      </c>
      <c r="C91" s="177">
        <v>8136</v>
      </c>
      <c r="D91" s="177">
        <v>20819</v>
      </c>
      <c r="E91" s="177">
        <v>14809</v>
      </c>
      <c r="F91" s="177">
        <v>44299</v>
      </c>
      <c r="G91" s="371">
        <v>84510</v>
      </c>
      <c r="H91" s="177">
        <v>9992</v>
      </c>
      <c r="I91" s="177">
        <v>66502</v>
      </c>
      <c r="J91" s="177">
        <v>8198</v>
      </c>
      <c r="K91" s="177">
        <v>3993</v>
      </c>
      <c r="L91" s="371">
        <v>11195</v>
      </c>
      <c r="M91" s="371">
        <v>28077</v>
      </c>
      <c r="N91" s="177">
        <v>22963</v>
      </c>
      <c r="O91" s="371">
        <v>17126</v>
      </c>
      <c r="P91" s="176">
        <v>4010116</v>
      </c>
      <c r="Q91" s="1"/>
      <c r="R91" s="1"/>
      <c r="S91" s="1"/>
      <c r="T91" s="1"/>
      <c r="U91" s="1"/>
      <c r="V91" s="1"/>
      <c r="W91" s="1"/>
      <c r="X91" s="1"/>
      <c r="Y91" s="1"/>
    </row>
    <row r="92" spans="1:26" s="4" customFormat="1" ht="15" customHeight="1" x14ac:dyDescent="0.15">
      <c r="A92" s="68" t="s">
        <v>60</v>
      </c>
      <c r="B92" s="176">
        <v>344595</v>
      </c>
      <c r="C92" s="177">
        <v>8726</v>
      </c>
      <c r="D92" s="177">
        <v>21859</v>
      </c>
      <c r="E92" s="177">
        <v>15859</v>
      </c>
      <c r="F92" s="177">
        <v>45651</v>
      </c>
      <c r="G92" s="371">
        <v>80378</v>
      </c>
      <c r="H92" s="177">
        <v>10775</v>
      </c>
      <c r="I92" s="177">
        <v>65780</v>
      </c>
      <c r="J92" s="177">
        <v>9068</v>
      </c>
      <c r="K92" s="177">
        <v>4361</v>
      </c>
      <c r="L92" s="371">
        <v>12654</v>
      </c>
      <c r="M92" s="371">
        <v>28472</v>
      </c>
      <c r="N92" s="177">
        <v>23312</v>
      </c>
      <c r="O92" s="371">
        <v>17700</v>
      </c>
      <c r="P92" s="176">
        <v>4029324</v>
      </c>
    </row>
    <row r="93" spans="1:26" s="4" customFormat="1" ht="15" customHeight="1" x14ac:dyDescent="0.15">
      <c r="A93" s="68" t="s">
        <v>61</v>
      </c>
      <c r="B93" s="176">
        <v>352082</v>
      </c>
      <c r="C93" s="177">
        <v>7796</v>
      </c>
      <c r="D93" s="177">
        <v>20054</v>
      </c>
      <c r="E93" s="177">
        <v>14685</v>
      </c>
      <c r="F93" s="177">
        <v>44569</v>
      </c>
      <c r="G93" s="371">
        <v>91205</v>
      </c>
      <c r="H93" s="177">
        <v>9917</v>
      </c>
      <c r="I93" s="177">
        <v>72350</v>
      </c>
      <c r="J93" s="177">
        <v>8484</v>
      </c>
      <c r="K93" s="177">
        <v>4322</v>
      </c>
      <c r="L93" s="371">
        <v>13003</v>
      </c>
      <c r="M93" s="371">
        <v>27718</v>
      </c>
      <c r="N93" s="177">
        <v>22838</v>
      </c>
      <c r="O93" s="371">
        <v>15141</v>
      </c>
      <c r="P93" s="176">
        <v>4005769</v>
      </c>
    </row>
    <row r="94" spans="1:26" s="4" customFormat="1" ht="15" customHeight="1" x14ac:dyDescent="0.15">
      <c r="A94" s="68" t="s">
        <v>62</v>
      </c>
      <c r="B94" s="176">
        <v>323707</v>
      </c>
      <c r="C94" s="177">
        <v>5826</v>
      </c>
      <c r="D94" s="177">
        <v>15197</v>
      </c>
      <c r="E94" s="177">
        <v>11055</v>
      </c>
      <c r="F94" s="177">
        <v>35346</v>
      </c>
      <c r="G94" s="371">
        <v>104004</v>
      </c>
      <c r="H94" s="177">
        <v>6838</v>
      </c>
      <c r="I94" s="177">
        <v>75871</v>
      </c>
      <c r="J94" s="177">
        <v>6084</v>
      </c>
      <c r="K94" s="177">
        <v>3474</v>
      </c>
      <c r="L94" s="371">
        <v>9897</v>
      </c>
      <c r="M94" s="371">
        <v>22031</v>
      </c>
      <c r="N94" s="177">
        <v>17328</v>
      </c>
      <c r="O94" s="371">
        <v>10756</v>
      </c>
      <c r="P94" s="176">
        <v>3641395</v>
      </c>
    </row>
    <row r="95" spans="1:26" s="4" customFormat="1" ht="15" customHeight="1" x14ac:dyDescent="0.15">
      <c r="A95" s="68" t="s">
        <v>63</v>
      </c>
      <c r="B95" s="176">
        <v>2172213</v>
      </c>
      <c r="C95" s="177">
        <v>52671</v>
      </c>
      <c r="D95" s="177">
        <v>128722</v>
      </c>
      <c r="E95" s="177">
        <v>95859</v>
      </c>
      <c r="F95" s="177">
        <v>267388</v>
      </c>
      <c r="G95" s="371">
        <v>571856</v>
      </c>
      <c r="H95" s="177">
        <v>64870</v>
      </c>
      <c r="I95" s="177">
        <v>432701</v>
      </c>
      <c r="J95" s="177">
        <v>55694</v>
      </c>
      <c r="K95" s="177">
        <v>26670</v>
      </c>
      <c r="L95" s="371">
        <v>76601</v>
      </c>
      <c r="M95" s="371">
        <v>166116</v>
      </c>
      <c r="N95" s="177">
        <v>136964</v>
      </c>
      <c r="O95" s="371">
        <v>96101</v>
      </c>
      <c r="P95" s="176">
        <v>24676219</v>
      </c>
    </row>
    <row r="96" spans="1:26" s="4" customFormat="1" ht="15" customHeight="1" x14ac:dyDescent="0.15">
      <c r="A96" s="68" t="s">
        <v>64</v>
      </c>
      <c r="B96" s="176">
        <v>384773</v>
      </c>
      <c r="C96" s="177">
        <v>11371</v>
      </c>
      <c r="D96" s="177">
        <v>24773</v>
      </c>
      <c r="E96" s="177">
        <v>20297</v>
      </c>
      <c r="F96" s="177">
        <v>51438</v>
      </c>
      <c r="G96" s="371">
        <v>81492</v>
      </c>
      <c r="H96" s="177">
        <v>14357</v>
      </c>
      <c r="I96" s="177">
        <v>70461</v>
      </c>
      <c r="J96" s="177">
        <v>12969</v>
      </c>
      <c r="K96" s="177">
        <v>5433</v>
      </c>
      <c r="L96" s="371">
        <v>16326</v>
      </c>
      <c r="M96" s="371">
        <v>31575</v>
      </c>
      <c r="N96" s="177">
        <v>27067</v>
      </c>
      <c r="O96" s="371">
        <v>17214</v>
      </c>
      <c r="P96" s="176">
        <v>4174191</v>
      </c>
    </row>
    <row r="97" spans="1:16" s="4" customFormat="1" ht="15" customHeight="1" x14ac:dyDescent="0.15">
      <c r="A97" s="68" t="s">
        <v>65</v>
      </c>
      <c r="B97" s="176">
        <v>374463</v>
      </c>
      <c r="C97" s="177">
        <v>11309</v>
      </c>
      <c r="D97" s="177">
        <v>26611</v>
      </c>
      <c r="E97" s="177">
        <v>20403</v>
      </c>
      <c r="F97" s="177">
        <v>50373</v>
      </c>
      <c r="G97" s="371">
        <v>70434</v>
      </c>
      <c r="H97" s="177">
        <v>14583</v>
      </c>
      <c r="I97" s="177">
        <v>69523</v>
      </c>
      <c r="J97" s="177">
        <v>13854</v>
      </c>
      <c r="K97" s="177">
        <v>5320</v>
      </c>
      <c r="L97" s="371">
        <v>16843</v>
      </c>
      <c r="M97" s="371">
        <v>31664</v>
      </c>
      <c r="N97" s="177">
        <v>26767</v>
      </c>
      <c r="O97" s="371">
        <v>16779</v>
      </c>
      <c r="P97" s="176">
        <v>3959701</v>
      </c>
    </row>
    <row r="98" spans="1:16" s="4" customFormat="1" ht="15" customHeight="1" x14ac:dyDescent="0.15">
      <c r="A98" s="68" t="s">
        <v>66</v>
      </c>
      <c r="B98" s="176">
        <v>686640</v>
      </c>
      <c r="C98" s="177">
        <v>20414</v>
      </c>
      <c r="D98" s="177">
        <v>50753</v>
      </c>
      <c r="E98" s="177">
        <v>37255</v>
      </c>
      <c r="F98" s="177">
        <v>91846</v>
      </c>
      <c r="G98" s="371">
        <v>119358</v>
      </c>
      <c r="H98" s="177">
        <v>26219</v>
      </c>
      <c r="I98" s="177">
        <v>133475</v>
      </c>
      <c r="J98" s="177">
        <v>25628</v>
      </c>
      <c r="K98" s="177">
        <v>9576</v>
      </c>
      <c r="L98" s="371">
        <v>30203</v>
      </c>
      <c r="M98" s="371">
        <v>64024</v>
      </c>
      <c r="N98" s="177">
        <v>48058</v>
      </c>
      <c r="O98" s="371">
        <v>29831</v>
      </c>
      <c r="P98" s="176">
        <v>6843678</v>
      </c>
    </row>
    <row r="99" spans="1:16" s="4" customFormat="1" ht="15" customHeight="1" x14ac:dyDescent="0.15">
      <c r="A99" s="68" t="s">
        <v>67</v>
      </c>
      <c r="B99" s="176">
        <v>398068</v>
      </c>
      <c r="C99" s="177">
        <v>11793</v>
      </c>
      <c r="D99" s="177">
        <v>28188</v>
      </c>
      <c r="E99" s="177">
        <v>24022</v>
      </c>
      <c r="F99" s="177">
        <v>51041</v>
      </c>
      <c r="G99" s="371">
        <v>67765</v>
      </c>
      <c r="H99" s="177">
        <v>15837</v>
      </c>
      <c r="I99" s="177">
        <v>72992</v>
      </c>
      <c r="J99" s="177">
        <v>15633</v>
      </c>
      <c r="K99" s="177">
        <v>5788</v>
      </c>
      <c r="L99" s="371">
        <v>19381</v>
      </c>
      <c r="M99" s="371">
        <v>38229</v>
      </c>
      <c r="N99" s="177">
        <v>29670</v>
      </c>
      <c r="O99" s="371">
        <v>17729</v>
      </c>
      <c r="P99" s="176">
        <v>3926785</v>
      </c>
    </row>
    <row r="100" spans="1:16" s="4" customFormat="1" ht="15" customHeight="1" x14ac:dyDescent="0.15">
      <c r="A100" s="68" t="s">
        <v>68</v>
      </c>
      <c r="B100" s="176">
        <v>224596</v>
      </c>
      <c r="C100" s="177">
        <v>7309</v>
      </c>
      <c r="D100" s="177">
        <v>16008</v>
      </c>
      <c r="E100" s="177">
        <v>14450</v>
      </c>
      <c r="F100" s="177">
        <v>27200</v>
      </c>
      <c r="G100" s="371">
        <v>37396</v>
      </c>
      <c r="H100" s="177">
        <v>9682</v>
      </c>
      <c r="I100" s="177">
        <v>38911</v>
      </c>
      <c r="J100" s="177">
        <v>9067</v>
      </c>
      <c r="K100" s="177">
        <v>3289</v>
      </c>
      <c r="L100" s="371">
        <v>11853</v>
      </c>
      <c r="M100" s="371">
        <v>20875</v>
      </c>
      <c r="N100" s="177">
        <v>18719</v>
      </c>
      <c r="O100" s="371">
        <v>9837</v>
      </c>
      <c r="P100" s="176">
        <v>2108142</v>
      </c>
    </row>
    <row r="101" spans="1:16" s="4" customFormat="1" ht="15" customHeight="1" x14ac:dyDescent="0.15">
      <c r="A101" s="71" t="s">
        <v>69</v>
      </c>
      <c r="B101" s="176">
        <v>5903190</v>
      </c>
      <c r="C101" s="177">
        <f t="shared" ref="C101:O101" si="1">C51+C76</f>
        <v>152321</v>
      </c>
      <c r="D101" s="177">
        <f t="shared" si="1"/>
        <v>370245</v>
      </c>
      <c r="E101" s="177">
        <f t="shared" si="1"/>
        <v>281082</v>
      </c>
      <c r="F101" s="177">
        <f t="shared" si="1"/>
        <v>748236</v>
      </c>
      <c r="G101" s="371">
        <f t="shared" si="1"/>
        <v>1388393</v>
      </c>
      <c r="H101" s="177">
        <f t="shared" si="1"/>
        <v>191332</v>
      </c>
      <c r="I101" s="177">
        <f t="shared" si="1"/>
        <v>1160043</v>
      </c>
      <c r="J101" s="177">
        <f t="shared" si="1"/>
        <v>171463</v>
      </c>
      <c r="K101" s="177">
        <f t="shared" si="1"/>
        <v>75463</v>
      </c>
      <c r="L101" s="371">
        <f t="shared" si="1"/>
        <v>227492</v>
      </c>
      <c r="M101" s="371">
        <f t="shared" si="1"/>
        <v>482131</v>
      </c>
      <c r="N101" s="177">
        <f t="shared" si="1"/>
        <v>392407</v>
      </c>
      <c r="O101" s="371">
        <f t="shared" si="1"/>
        <v>262582</v>
      </c>
      <c r="P101" s="176">
        <v>65018096</v>
      </c>
    </row>
    <row r="102" spans="1:16" s="4" customFormat="1" ht="15" customHeight="1" x14ac:dyDescent="0.15">
      <c r="A102" s="68" t="s">
        <v>42</v>
      </c>
      <c r="B102" s="176">
        <v>367705</v>
      </c>
      <c r="C102" s="177">
        <v>8517</v>
      </c>
      <c r="D102" s="177">
        <v>21154</v>
      </c>
      <c r="E102" s="177">
        <v>15193</v>
      </c>
      <c r="F102" s="177">
        <v>47378</v>
      </c>
      <c r="G102" s="371">
        <v>96939</v>
      </c>
      <c r="H102" s="177">
        <v>10120</v>
      </c>
      <c r="I102" s="177">
        <v>74673</v>
      </c>
      <c r="J102" s="177">
        <v>8358</v>
      </c>
      <c r="K102" s="177">
        <v>3997</v>
      </c>
      <c r="L102" s="371">
        <v>11790</v>
      </c>
      <c r="M102" s="371">
        <v>28864</v>
      </c>
      <c r="N102" s="177">
        <v>23115</v>
      </c>
      <c r="O102" s="371">
        <v>17607</v>
      </c>
      <c r="P102" s="176">
        <v>4425260</v>
      </c>
    </row>
    <row r="103" spans="1:16" s="4" customFormat="1" ht="15" customHeight="1" x14ac:dyDescent="0.15">
      <c r="A103" s="68" t="s">
        <v>43</v>
      </c>
      <c r="B103" s="176">
        <v>759663</v>
      </c>
      <c r="C103" s="177">
        <v>18743</v>
      </c>
      <c r="D103" s="177">
        <v>47367</v>
      </c>
      <c r="E103" s="177">
        <v>34273</v>
      </c>
      <c r="F103" s="177">
        <v>100151</v>
      </c>
      <c r="G103" s="371">
        <v>181232</v>
      </c>
      <c r="H103" s="177">
        <v>23298</v>
      </c>
      <c r="I103" s="177">
        <v>146514</v>
      </c>
      <c r="J103" s="177">
        <v>19416</v>
      </c>
      <c r="K103" s="177">
        <v>9365</v>
      </c>
      <c r="L103" s="371">
        <v>26968</v>
      </c>
      <c r="M103" s="371">
        <v>62530</v>
      </c>
      <c r="N103" s="177">
        <v>51394</v>
      </c>
      <c r="O103" s="371">
        <v>38412</v>
      </c>
      <c r="P103" s="176">
        <v>8873537</v>
      </c>
    </row>
    <row r="104" spans="1:16" s="4" customFormat="1" ht="15" customHeight="1" x14ac:dyDescent="0.15">
      <c r="A104" s="68" t="s">
        <v>44</v>
      </c>
      <c r="B104" s="176">
        <v>670648</v>
      </c>
      <c r="C104" s="177">
        <v>13103</v>
      </c>
      <c r="D104" s="177">
        <v>34145</v>
      </c>
      <c r="E104" s="177">
        <v>24786</v>
      </c>
      <c r="F104" s="177">
        <v>77576</v>
      </c>
      <c r="G104" s="371">
        <v>199627</v>
      </c>
      <c r="H104" s="177">
        <v>16033</v>
      </c>
      <c r="I104" s="177">
        <v>149535</v>
      </c>
      <c r="J104" s="177">
        <v>14030</v>
      </c>
      <c r="K104" s="177">
        <v>7648</v>
      </c>
      <c r="L104" s="371">
        <v>22084</v>
      </c>
      <c r="M104" s="371">
        <v>48445</v>
      </c>
      <c r="N104" s="177">
        <v>38864</v>
      </c>
      <c r="O104" s="371">
        <v>24772</v>
      </c>
      <c r="P104" s="176">
        <v>7579297</v>
      </c>
    </row>
    <row r="105" spans="1:16" s="4" customFormat="1" ht="15" customHeight="1" x14ac:dyDescent="0.15">
      <c r="A105" s="68" t="s">
        <v>45</v>
      </c>
      <c r="B105" s="176">
        <v>2867484</v>
      </c>
      <c r="C105" s="177">
        <v>74141</v>
      </c>
      <c r="D105" s="177">
        <v>176974</v>
      </c>
      <c r="E105" s="177">
        <v>134237</v>
      </c>
      <c r="F105" s="177">
        <v>362352</v>
      </c>
      <c r="G105" s="371">
        <v>703294</v>
      </c>
      <c r="H105" s="177">
        <v>92406</v>
      </c>
      <c r="I105" s="177">
        <v>558179</v>
      </c>
      <c r="J105" s="177">
        <v>81163</v>
      </c>
      <c r="K105" s="177">
        <v>36703</v>
      </c>
      <c r="L105" s="371">
        <v>107960</v>
      </c>
      <c r="M105" s="371">
        <v>224930</v>
      </c>
      <c r="N105" s="177">
        <v>187377</v>
      </c>
      <c r="O105" s="371">
        <v>127768</v>
      </c>
      <c r="P105" s="176">
        <v>32077418</v>
      </c>
    </row>
    <row r="106" spans="1:16" s="4" customFormat="1" ht="15" customHeight="1" x14ac:dyDescent="0.15">
      <c r="A106" s="68" t="s">
        <v>46</v>
      </c>
      <c r="B106" s="176">
        <v>1309304</v>
      </c>
      <c r="C106" s="177">
        <v>39516</v>
      </c>
      <c r="D106" s="177">
        <v>94949</v>
      </c>
      <c r="E106" s="177">
        <v>75727</v>
      </c>
      <c r="F106" s="177">
        <v>170087</v>
      </c>
      <c r="G106" s="371">
        <v>224519</v>
      </c>
      <c r="H106" s="177">
        <v>51738</v>
      </c>
      <c r="I106" s="177">
        <v>245378</v>
      </c>
      <c r="J106" s="177">
        <v>50328</v>
      </c>
      <c r="K106" s="177">
        <v>18653</v>
      </c>
      <c r="L106" s="371">
        <v>61437</v>
      </c>
      <c r="M106" s="371">
        <v>123128</v>
      </c>
      <c r="N106" s="177">
        <v>96447</v>
      </c>
      <c r="O106" s="371">
        <v>57397</v>
      </c>
      <c r="P106" s="176">
        <v>12878605</v>
      </c>
    </row>
    <row r="107" spans="1:16" s="4" customFormat="1" ht="15" customHeight="1" x14ac:dyDescent="0.15">
      <c r="A107" s="52" t="s">
        <v>47</v>
      </c>
      <c r="B107" s="176">
        <v>622664</v>
      </c>
      <c r="C107" s="177">
        <v>19102</v>
      </c>
      <c r="D107" s="177">
        <v>44196</v>
      </c>
      <c r="E107" s="177">
        <v>38472</v>
      </c>
      <c r="F107" s="177">
        <v>78241</v>
      </c>
      <c r="G107" s="371">
        <v>105161</v>
      </c>
      <c r="H107" s="177">
        <v>25519</v>
      </c>
      <c r="I107" s="177">
        <v>111903</v>
      </c>
      <c r="J107" s="177">
        <v>24700</v>
      </c>
      <c r="K107" s="177">
        <v>9077</v>
      </c>
      <c r="L107" s="371">
        <v>31234</v>
      </c>
      <c r="M107" s="371">
        <v>59104</v>
      </c>
      <c r="N107" s="177">
        <v>48389</v>
      </c>
      <c r="O107" s="371">
        <v>27566</v>
      </c>
      <c r="P107" s="176">
        <v>6034927</v>
      </c>
    </row>
    <row r="108" spans="1:16" s="4" customFormat="1" ht="15" customHeight="1" x14ac:dyDescent="0.15">
      <c r="A108" s="324" t="s">
        <v>48</v>
      </c>
      <c r="B108" s="191">
        <v>410601</v>
      </c>
      <c r="C108" s="192">
        <v>13102</v>
      </c>
      <c r="D108" s="192">
        <v>29118</v>
      </c>
      <c r="E108" s="192">
        <v>26281</v>
      </c>
      <c r="F108" s="192">
        <v>50402</v>
      </c>
      <c r="G108" s="376">
        <v>68947</v>
      </c>
      <c r="H108" s="192">
        <v>17235</v>
      </c>
      <c r="I108" s="192">
        <v>72009</v>
      </c>
      <c r="J108" s="192">
        <v>16472</v>
      </c>
      <c r="K108" s="192">
        <v>5999</v>
      </c>
      <c r="L108" s="376">
        <v>21202</v>
      </c>
      <c r="M108" s="376">
        <v>38414</v>
      </c>
      <c r="N108" s="192">
        <v>33256</v>
      </c>
      <c r="O108" s="376">
        <v>18164</v>
      </c>
      <c r="P108" s="191">
        <v>3937323</v>
      </c>
    </row>
    <row r="109" spans="1:16" customFormat="1" ht="22.5" x14ac:dyDescent="0.15">
      <c r="A109" s="345" t="s">
        <v>475</v>
      </c>
      <c r="G109" s="363"/>
      <c r="L109" s="363"/>
      <c r="M109" s="363"/>
      <c r="O109" s="363"/>
    </row>
  </sheetData>
  <hyperlinks>
    <hyperlink ref="P1" location="Sommaire!A1" display="Retour au sommaire"/>
  </hyperlinks>
  <pageMargins left="0.27559055118110237" right="0.15748031496062992" top="0.38" bottom="0.3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rowBreaks count="2" manualBreakCount="2">
    <brk id="34" max="15" man="1"/>
    <brk id="84"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8"/>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8" ht="16.5" customHeight="1" x14ac:dyDescent="0.2">
      <c r="A1" s="29" t="s">
        <v>263</v>
      </c>
      <c r="P1" s="445" t="s">
        <v>750</v>
      </c>
    </row>
    <row r="2" spans="1:28" ht="16.5" customHeight="1" x14ac:dyDescent="0.2">
      <c r="A2" s="36" t="s">
        <v>488</v>
      </c>
    </row>
    <row r="3" spans="1:28" ht="11.25" x14ac:dyDescent="0.2">
      <c r="A3" s="40" t="s">
        <v>628</v>
      </c>
    </row>
    <row r="4" spans="1:28"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8" s="4" customFormat="1" ht="17.25" customHeight="1" x14ac:dyDescent="0.15">
      <c r="A5" s="67" t="s">
        <v>85</v>
      </c>
      <c r="B5" s="205">
        <v>19672</v>
      </c>
      <c r="C5" s="206">
        <v>18715.555555555555</v>
      </c>
      <c r="D5" s="206">
        <v>18130</v>
      </c>
      <c r="E5" s="206">
        <v>19565</v>
      </c>
      <c r="F5" s="206">
        <v>18945.657142857141</v>
      </c>
      <c r="G5" s="377">
        <v>21989</v>
      </c>
      <c r="H5" s="206">
        <v>19687.333333333332</v>
      </c>
      <c r="I5" s="206">
        <v>19319</v>
      </c>
      <c r="J5" s="206">
        <v>19664.666666666668</v>
      </c>
      <c r="K5" s="206">
        <v>19346.153846153844</v>
      </c>
      <c r="L5" s="381">
        <v>19522.5</v>
      </c>
      <c r="M5" s="381">
        <v>18388</v>
      </c>
      <c r="N5" s="206">
        <v>19365.333333333332</v>
      </c>
      <c r="O5" s="381">
        <v>19007.321428571428</v>
      </c>
      <c r="P5" s="205">
        <v>20565.555555555555</v>
      </c>
      <c r="Q5" s="23"/>
      <c r="R5" s="23"/>
      <c r="S5" s="23"/>
      <c r="T5" s="23"/>
      <c r="U5" s="23"/>
      <c r="V5" s="23"/>
      <c r="W5" s="23"/>
      <c r="X5" s="23"/>
      <c r="Y5" s="23"/>
    </row>
    <row r="6" spans="1:28" s="18" customFormat="1" ht="17.25" customHeight="1" x14ac:dyDescent="0.15">
      <c r="A6" s="131" t="s">
        <v>197</v>
      </c>
      <c r="B6" s="182">
        <v>3.4492514590205534</v>
      </c>
      <c r="C6" s="183">
        <v>3.2093471208434714</v>
      </c>
      <c r="D6" s="183">
        <v>3.3652109233875254</v>
      </c>
      <c r="E6" s="183">
        <v>2.9793782278481018</v>
      </c>
      <c r="F6" s="183">
        <v>3.5202082881319159</v>
      </c>
      <c r="G6" s="378">
        <v>3.5066268612708233</v>
      </c>
      <c r="H6" s="183">
        <v>3.1290158318674197</v>
      </c>
      <c r="I6" s="183">
        <v>3.6837690913797565</v>
      </c>
      <c r="J6" s="183">
        <v>3.1298234747599878</v>
      </c>
      <c r="K6" s="183">
        <v>2.9739965204424008</v>
      </c>
      <c r="L6" s="378">
        <v>3.0068391866913124</v>
      </c>
      <c r="M6" s="378">
        <v>3.4171406158070208</v>
      </c>
      <c r="N6" s="183">
        <v>3.114723233337517</v>
      </c>
      <c r="O6" s="378">
        <v>3.1445421961550997</v>
      </c>
      <c r="P6" s="182">
        <v>3.5032081554104089</v>
      </c>
      <c r="Q6" s="4"/>
      <c r="R6" s="4"/>
      <c r="S6" s="4"/>
      <c r="T6" s="4"/>
      <c r="U6" s="4"/>
      <c r="V6" s="4"/>
      <c r="W6" s="4"/>
      <c r="X6" s="4"/>
      <c r="Y6" s="62"/>
      <c r="Z6" s="62"/>
      <c r="AA6" s="62"/>
      <c r="AB6" s="62"/>
    </row>
    <row r="7" spans="1:28" s="18" customFormat="1" ht="17.25" customHeight="1" x14ac:dyDescent="0.15">
      <c r="A7" s="131" t="s">
        <v>94</v>
      </c>
      <c r="B7" s="182">
        <v>17.17173056834352</v>
      </c>
      <c r="C7" s="183">
        <v>18.515156704915224</v>
      </c>
      <c r="D7" s="183">
        <v>21.377339119554765</v>
      </c>
      <c r="E7" s="183">
        <v>14.373265408409825</v>
      </c>
      <c r="F7" s="183">
        <v>20.104737200087015</v>
      </c>
      <c r="G7" s="378">
        <v>13.014418859930343</v>
      </c>
      <c r="H7" s="183">
        <v>14.829039284304274</v>
      </c>
      <c r="I7" s="183">
        <v>19.425270743499762</v>
      </c>
      <c r="J7" s="183">
        <v>15.030159704240321</v>
      </c>
      <c r="K7" s="183">
        <v>15.310655046387406</v>
      </c>
      <c r="L7" s="378">
        <v>15.040002177606492</v>
      </c>
      <c r="M7" s="378">
        <v>20.860355229573642</v>
      </c>
      <c r="N7" s="183">
        <v>15.726888589530406</v>
      </c>
      <c r="O7" s="378">
        <v>17.241324564293283</v>
      </c>
      <c r="P7" s="182">
        <v>14.869898736248047</v>
      </c>
      <c r="Q7" s="4"/>
      <c r="R7" s="4"/>
      <c r="S7" s="4"/>
      <c r="T7" s="4"/>
      <c r="U7" s="4"/>
      <c r="V7" s="4"/>
      <c r="W7" s="4"/>
      <c r="X7" s="4"/>
      <c r="Y7" s="62"/>
      <c r="Z7" s="62"/>
      <c r="AA7" s="62"/>
      <c r="AB7" s="62"/>
    </row>
    <row r="8" spans="1:28" s="18" customFormat="1" ht="22.5" x14ac:dyDescent="0.15">
      <c r="A8" s="352" t="s">
        <v>240</v>
      </c>
      <c r="B8" s="182">
        <v>27.401051641299603</v>
      </c>
      <c r="C8" s="183">
        <v>28.993530729037076</v>
      </c>
      <c r="D8" s="183">
        <v>33.545574766126265</v>
      </c>
      <c r="E8" s="183">
        <v>22.382331391088936</v>
      </c>
      <c r="F8" s="183">
        <v>30.124990453885903</v>
      </c>
      <c r="G8" s="378">
        <v>23.208716186200931</v>
      </c>
      <c r="H8" s="183">
        <v>21.979078314956176</v>
      </c>
      <c r="I8" s="183">
        <v>30.954955448187132</v>
      </c>
      <c r="J8" s="183">
        <v>24.141695984471674</v>
      </c>
      <c r="K8" s="183">
        <v>20.527678461348785</v>
      </c>
      <c r="L8" s="378">
        <v>28.317866839567209</v>
      </c>
      <c r="M8" s="378">
        <v>33.261684198512484</v>
      </c>
      <c r="N8" s="183">
        <v>26.279181708784598</v>
      </c>
      <c r="O8" s="378">
        <v>25.7469606429013</v>
      </c>
      <c r="P8" s="182">
        <v>23.031886826237237</v>
      </c>
      <c r="Q8" s="4"/>
      <c r="R8" s="4"/>
      <c r="S8" s="4"/>
      <c r="T8" s="4"/>
      <c r="U8" s="4"/>
      <c r="V8" s="4"/>
      <c r="W8" s="4"/>
      <c r="X8" s="4"/>
      <c r="Y8" s="62"/>
      <c r="Z8" s="62"/>
      <c r="AA8" s="62"/>
      <c r="AB8" s="62"/>
    </row>
    <row r="9" spans="1:28" s="18" customFormat="1" ht="22.5" x14ac:dyDescent="0.15">
      <c r="A9" s="352" t="s">
        <v>241</v>
      </c>
      <c r="B9" s="182">
        <v>11.469982016559435</v>
      </c>
      <c r="C9" s="183">
        <v>12.237624735781349</v>
      </c>
      <c r="D9" s="183">
        <v>13.765350421555656</v>
      </c>
      <c r="E9" s="183">
        <v>12.223677018317719</v>
      </c>
      <c r="F9" s="183">
        <v>11.231258630893667</v>
      </c>
      <c r="G9" s="378">
        <v>8.8986305307647751</v>
      </c>
      <c r="H9" s="183">
        <v>14.509657719073996</v>
      </c>
      <c r="I9" s="183">
        <v>11.164497690409398</v>
      </c>
      <c r="J9" s="183">
        <v>11.581899200983404</v>
      </c>
      <c r="K9" s="183">
        <v>14.46497590935564</v>
      </c>
      <c r="L9" s="378">
        <v>11.101387673459183</v>
      </c>
      <c r="M9" s="378">
        <v>12.791316293067167</v>
      </c>
      <c r="N9" s="183">
        <v>10.406955634279658</v>
      </c>
      <c r="O9" s="378">
        <v>13.48330330435391</v>
      </c>
      <c r="P9" s="182">
        <v>8.4113051587429872</v>
      </c>
      <c r="Q9" s="4"/>
      <c r="R9" s="4"/>
      <c r="S9" s="4"/>
      <c r="T9" s="4"/>
      <c r="U9" s="4"/>
      <c r="V9" s="4"/>
      <c r="W9" s="4"/>
      <c r="X9" s="4"/>
      <c r="Y9" s="62"/>
      <c r="Z9" s="62"/>
      <c r="AA9" s="62"/>
      <c r="AB9" s="62"/>
    </row>
    <row r="10" spans="1:28" s="18" customFormat="1" ht="17.25" customHeight="1" x14ac:dyDescent="0.15">
      <c r="A10" s="70" t="s">
        <v>72</v>
      </c>
      <c r="B10" s="186">
        <v>21.438219246389576</v>
      </c>
      <c r="C10" s="187">
        <v>21.883562438494991</v>
      </c>
      <c r="D10" s="187">
        <v>22.032524719389865</v>
      </c>
      <c r="E10" s="187">
        <v>20.384677726070887</v>
      </c>
      <c r="F10" s="187">
        <v>22.062239993039874</v>
      </c>
      <c r="G10" s="410">
        <v>20.927656817312059</v>
      </c>
      <c r="H10" s="187">
        <v>20.394132585868629</v>
      </c>
      <c r="I10" s="187">
        <v>22.501665857924937</v>
      </c>
      <c r="J10" s="187">
        <v>20.692636016625581</v>
      </c>
      <c r="K10" s="187">
        <v>20.692636016625581</v>
      </c>
      <c r="L10" s="410">
        <v>20.044302773352545</v>
      </c>
      <c r="M10" s="410">
        <v>21.45414812348724</v>
      </c>
      <c r="N10" s="187">
        <v>20.27371299789532</v>
      </c>
      <c r="O10" s="410">
        <v>20.715571968383703</v>
      </c>
      <c r="P10" s="186">
        <v>21.027608192316656</v>
      </c>
      <c r="Q10" s="4"/>
      <c r="R10" s="4"/>
      <c r="S10" s="4"/>
      <c r="T10" s="4"/>
      <c r="U10" s="4"/>
      <c r="V10" s="4"/>
      <c r="W10" s="4"/>
      <c r="X10" s="4"/>
      <c r="Y10" s="62"/>
      <c r="Z10" s="62"/>
      <c r="AA10" s="62"/>
      <c r="AB10" s="62"/>
    </row>
    <row r="11" spans="1:28" s="137" customFormat="1" ht="17.25" customHeight="1" x14ac:dyDescent="0.15">
      <c r="A11" s="49" t="s">
        <v>205</v>
      </c>
      <c r="G11" s="374"/>
      <c r="L11" s="374"/>
      <c r="M11" s="374"/>
      <c r="O11" s="374"/>
    </row>
    <row r="12" spans="1:28" s="188" customFormat="1" ht="9.75" customHeight="1" x14ac:dyDescent="0.2">
      <c r="A12" s="40"/>
      <c r="G12" s="426"/>
      <c r="L12" s="426"/>
      <c r="M12" s="426"/>
      <c r="O12" s="426"/>
    </row>
    <row r="13" spans="1:28" ht="16.5" customHeight="1" x14ac:dyDescent="0.2">
      <c r="A13" s="29" t="s">
        <v>264</v>
      </c>
    </row>
    <row r="14" spans="1:28" ht="16.5" customHeight="1" x14ac:dyDescent="0.2">
      <c r="A14" s="36" t="s">
        <v>485</v>
      </c>
    </row>
    <row r="15" spans="1:28" ht="16.5" customHeight="1" x14ac:dyDescent="0.2">
      <c r="A15" s="40" t="s">
        <v>629</v>
      </c>
    </row>
    <row r="16" spans="1:28" ht="32.25" customHeight="1" x14ac:dyDescent="0.2">
      <c r="A16" s="50"/>
      <c r="B16" s="171" t="s">
        <v>435</v>
      </c>
      <c r="C16" s="172" t="s">
        <v>436</v>
      </c>
      <c r="D16" s="172" t="s">
        <v>437</v>
      </c>
      <c r="E16" s="172" t="s">
        <v>438</v>
      </c>
      <c r="F16" s="172" t="s">
        <v>439</v>
      </c>
      <c r="G16" s="368" t="s">
        <v>440</v>
      </c>
      <c r="H16" s="172" t="s">
        <v>441</v>
      </c>
      <c r="I16" s="172" t="s">
        <v>442</v>
      </c>
      <c r="J16" s="172" t="s">
        <v>443</v>
      </c>
      <c r="K16" s="172" t="s">
        <v>444</v>
      </c>
      <c r="L16" s="368" t="s">
        <v>445</v>
      </c>
      <c r="M16" s="368" t="s">
        <v>446</v>
      </c>
      <c r="N16" s="172" t="s">
        <v>447</v>
      </c>
      <c r="O16" s="368" t="s">
        <v>448</v>
      </c>
      <c r="P16" s="171" t="s">
        <v>449</v>
      </c>
      <c r="Q16" s="5"/>
      <c r="R16" s="5"/>
      <c r="S16" s="5"/>
      <c r="T16" s="5"/>
      <c r="U16" s="5"/>
      <c r="V16" s="5"/>
      <c r="W16" s="5"/>
      <c r="X16" s="5"/>
      <c r="Y16" s="5"/>
      <c r="Z16" s="5"/>
    </row>
    <row r="17" spans="1:26" s="137" customFormat="1" ht="15" customHeight="1" x14ac:dyDescent="0.15">
      <c r="A17" s="73" t="s">
        <v>253</v>
      </c>
      <c r="B17" s="196">
        <v>2498864</v>
      </c>
      <c r="C17" s="197">
        <v>67686</v>
      </c>
      <c r="D17" s="197">
        <v>161938</v>
      </c>
      <c r="E17" s="197">
        <v>122897</v>
      </c>
      <c r="F17" s="197">
        <v>316966</v>
      </c>
      <c r="G17" s="377">
        <v>558999</v>
      </c>
      <c r="H17" s="197">
        <v>84031</v>
      </c>
      <c r="I17" s="197">
        <v>486477</v>
      </c>
      <c r="J17" s="197">
        <v>78570</v>
      </c>
      <c r="K17" s="197">
        <v>32841</v>
      </c>
      <c r="L17" s="377">
        <v>103323</v>
      </c>
      <c r="M17" s="377">
        <v>211195</v>
      </c>
      <c r="N17" s="197">
        <v>167575</v>
      </c>
      <c r="O17" s="377">
        <v>106366</v>
      </c>
      <c r="P17" s="196">
        <v>27071573</v>
      </c>
      <c r="Q17" s="4"/>
      <c r="R17" s="4"/>
      <c r="S17" s="4"/>
      <c r="T17" s="4"/>
      <c r="U17" s="4"/>
      <c r="V17" s="4"/>
      <c r="W17" s="4"/>
      <c r="X17" s="4"/>
      <c r="Y17" s="4"/>
      <c r="Z17" s="4"/>
    </row>
    <row r="18" spans="1:26" s="137" customFormat="1" ht="15" customHeight="1" x14ac:dyDescent="0.15">
      <c r="A18" s="74" t="s">
        <v>412</v>
      </c>
      <c r="B18" s="182">
        <v>50.3</v>
      </c>
      <c r="C18" s="183">
        <v>45.2</v>
      </c>
      <c r="D18" s="183">
        <v>43.6</v>
      </c>
      <c r="E18" s="183">
        <v>49.6</v>
      </c>
      <c r="F18" s="183">
        <v>47.5</v>
      </c>
      <c r="G18" s="378">
        <v>58.8</v>
      </c>
      <c r="H18" s="183">
        <v>48.6</v>
      </c>
      <c r="I18" s="183">
        <v>49.6</v>
      </c>
      <c r="J18" s="183">
        <v>49.9</v>
      </c>
      <c r="K18" s="183">
        <v>49.3</v>
      </c>
      <c r="L18" s="378">
        <v>49.5</v>
      </c>
      <c r="M18" s="378">
        <v>45.8</v>
      </c>
      <c r="N18" s="183">
        <v>47.4</v>
      </c>
      <c r="O18" s="378">
        <v>46.3</v>
      </c>
      <c r="P18" s="182">
        <v>55.4</v>
      </c>
      <c r="Q18" s="4"/>
      <c r="R18" s="4"/>
      <c r="S18" s="4"/>
      <c r="T18" s="4"/>
      <c r="U18" s="4"/>
      <c r="V18" s="4"/>
      <c r="W18" s="4"/>
      <c r="X18" s="4"/>
      <c r="Y18" s="4"/>
      <c r="Z18" s="4"/>
    </row>
    <row r="19" spans="1:26" s="137" customFormat="1" ht="15" customHeight="1" x14ac:dyDescent="0.15">
      <c r="A19" s="74" t="s">
        <v>411</v>
      </c>
      <c r="B19" s="176">
        <v>20550</v>
      </c>
      <c r="C19" s="177">
        <v>18470</v>
      </c>
      <c r="D19" s="177">
        <v>17840</v>
      </c>
      <c r="E19" s="177">
        <v>18660</v>
      </c>
      <c r="F19" s="177">
        <v>19890</v>
      </c>
      <c r="G19" s="371">
        <v>24250</v>
      </c>
      <c r="H19" s="177">
        <v>19690</v>
      </c>
      <c r="I19" s="177">
        <v>19730</v>
      </c>
      <c r="J19" s="177">
        <v>18690</v>
      </c>
      <c r="K19" s="177">
        <v>17110</v>
      </c>
      <c r="L19" s="371">
        <v>18320</v>
      </c>
      <c r="M19" s="371">
        <v>17550</v>
      </c>
      <c r="N19" s="177">
        <v>19590</v>
      </c>
      <c r="O19" s="371">
        <v>19350</v>
      </c>
      <c r="P19" s="176">
        <v>22690</v>
      </c>
      <c r="Q19" s="4"/>
      <c r="R19" s="4"/>
      <c r="S19" s="4"/>
      <c r="T19" s="4"/>
      <c r="U19" s="4"/>
      <c r="V19" s="4"/>
      <c r="W19" s="4"/>
      <c r="X19" s="4"/>
    </row>
    <row r="20" spans="1:26" s="137" customFormat="1" ht="15" customHeight="1" x14ac:dyDescent="0.15">
      <c r="A20" s="75" t="s">
        <v>10</v>
      </c>
      <c r="B20" s="176">
        <v>17180</v>
      </c>
      <c r="C20" s="177">
        <v>15550</v>
      </c>
      <c r="D20" s="177">
        <v>15420</v>
      </c>
      <c r="E20" s="177">
        <v>15980</v>
      </c>
      <c r="F20" s="177">
        <v>16350</v>
      </c>
      <c r="G20" s="371">
        <v>19710</v>
      </c>
      <c r="H20" s="177">
        <v>16920</v>
      </c>
      <c r="I20" s="177">
        <v>16810</v>
      </c>
      <c r="J20" s="177">
        <v>16260</v>
      </c>
      <c r="K20" s="177">
        <v>15320</v>
      </c>
      <c r="L20" s="371">
        <v>15590</v>
      </c>
      <c r="M20" s="371">
        <v>15360</v>
      </c>
      <c r="N20" s="177">
        <v>16570</v>
      </c>
      <c r="O20" s="371">
        <v>16310</v>
      </c>
      <c r="P20" s="176">
        <v>19140</v>
      </c>
      <c r="Q20" s="4"/>
      <c r="R20" s="4"/>
      <c r="S20" s="4"/>
      <c r="T20" s="4"/>
      <c r="U20" s="4"/>
      <c r="V20" s="4"/>
      <c r="W20" s="4"/>
      <c r="X20" s="4"/>
    </row>
    <row r="21" spans="1:26" s="137" customFormat="1" ht="15" customHeight="1" x14ac:dyDescent="0.15">
      <c r="A21" s="75" t="s">
        <v>9</v>
      </c>
      <c r="B21" s="176">
        <v>23230</v>
      </c>
      <c r="C21" s="177">
        <v>20670</v>
      </c>
      <c r="D21" s="177">
        <v>19750</v>
      </c>
      <c r="E21" s="177">
        <v>20830</v>
      </c>
      <c r="F21" s="177">
        <v>22660</v>
      </c>
      <c r="G21" s="371">
        <v>27670</v>
      </c>
      <c r="H21" s="177">
        <v>21870</v>
      </c>
      <c r="I21" s="177">
        <v>22150</v>
      </c>
      <c r="J21" s="177">
        <v>20750</v>
      </c>
      <c r="K21" s="177">
        <v>18710</v>
      </c>
      <c r="L21" s="371">
        <v>20680</v>
      </c>
      <c r="M21" s="371">
        <v>19460</v>
      </c>
      <c r="N21" s="177">
        <v>22080</v>
      </c>
      <c r="O21" s="371">
        <v>21670</v>
      </c>
      <c r="P21" s="176">
        <v>25420</v>
      </c>
      <c r="Q21" s="4"/>
      <c r="R21" s="4"/>
      <c r="S21" s="4"/>
      <c r="T21" s="4"/>
      <c r="U21" s="4"/>
      <c r="V21" s="4"/>
      <c r="W21" s="4"/>
      <c r="X21" s="4"/>
    </row>
    <row r="22" spans="1:26" s="137" customFormat="1" ht="15" customHeight="1" x14ac:dyDescent="0.15">
      <c r="A22" s="75" t="s">
        <v>288</v>
      </c>
      <c r="B22" s="176">
        <v>40130</v>
      </c>
      <c r="C22" s="177">
        <v>36150</v>
      </c>
      <c r="D22" s="177">
        <v>35660</v>
      </c>
      <c r="E22" s="177">
        <v>36080</v>
      </c>
      <c r="F22" s="177">
        <v>39750</v>
      </c>
      <c r="G22" s="371">
        <v>42550</v>
      </c>
      <c r="H22" s="177">
        <v>39340</v>
      </c>
      <c r="I22" s="177">
        <v>38730</v>
      </c>
      <c r="J22" s="177">
        <v>36850</v>
      </c>
      <c r="K22" s="177">
        <v>32210</v>
      </c>
      <c r="L22" s="371">
        <v>36110</v>
      </c>
      <c r="M22" s="371">
        <v>36160</v>
      </c>
      <c r="N22" s="177">
        <v>38650</v>
      </c>
      <c r="O22" s="371">
        <v>38240</v>
      </c>
      <c r="P22" s="176">
        <v>44880</v>
      </c>
      <c r="Q22" s="4"/>
      <c r="R22" s="4"/>
      <c r="S22" s="4"/>
      <c r="T22" s="4"/>
      <c r="U22" s="4"/>
      <c r="V22" s="4"/>
      <c r="W22" s="4"/>
      <c r="X22" s="4"/>
    </row>
    <row r="23" spans="1:26" s="137" customFormat="1" ht="15" customHeight="1" x14ac:dyDescent="0.15">
      <c r="A23" s="75" t="s">
        <v>289</v>
      </c>
      <c r="B23" s="176">
        <v>23160</v>
      </c>
      <c r="C23" s="177">
        <v>22300</v>
      </c>
      <c r="D23" s="177">
        <v>22250</v>
      </c>
      <c r="E23" s="177">
        <v>22490</v>
      </c>
      <c r="F23" s="177">
        <v>23750</v>
      </c>
      <c r="G23" s="371">
        <v>24000</v>
      </c>
      <c r="H23" s="177">
        <v>22840</v>
      </c>
      <c r="I23" s="177">
        <v>22780</v>
      </c>
      <c r="J23" s="177">
        <v>22330</v>
      </c>
      <c r="K23" s="177">
        <v>21080</v>
      </c>
      <c r="L23" s="371">
        <v>22570</v>
      </c>
      <c r="M23" s="371">
        <v>21480</v>
      </c>
      <c r="N23" s="177">
        <v>23010</v>
      </c>
      <c r="O23" s="371">
        <v>23540</v>
      </c>
      <c r="P23" s="176">
        <v>24380</v>
      </c>
      <c r="Q23" s="4"/>
      <c r="R23" s="4"/>
      <c r="S23" s="4"/>
      <c r="T23" s="4"/>
      <c r="U23" s="4"/>
      <c r="V23" s="4"/>
      <c r="W23" s="4"/>
      <c r="X23" s="4"/>
    </row>
    <row r="24" spans="1:26" s="137" customFormat="1" ht="15" customHeight="1" x14ac:dyDescent="0.15">
      <c r="A24" s="75" t="s">
        <v>290</v>
      </c>
      <c r="B24" s="176">
        <v>14380</v>
      </c>
      <c r="C24" s="177">
        <v>13950</v>
      </c>
      <c r="D24" s="177">
        <v>13680</v>
      </c>
      <c r="E24" s="177">
        <v>14280</v>
      </c>
      <c r="F24" s="177">
        <v>14150</v>
      </c>
      <c r="G24" s="371">
        <v>15240</v>
      </c>
      <c r="H24" s="177">
        <v>15050</v>
      </c>
      <c r="I24" s="177">
        <v>13970</v>
      </c>
      <c r="J24" s="177">
        <v>14160</v>
      </c>
      <c r="K24" s="177">
        <v>13870</v>
      </c>
      <c r="L24" s="371">
        <v>14020</v>
      </c>
      <c r="M24" s="371">
        <v>13870</v>
      </c>
      <c r="N24" s="177">
        <v>14430</v>
      </c>
      <c r="O24" s="371">
        <v>14720</v>
      </c>
      <c r="P24" s="176">
        <v>15380</v>
      </c>
      <c r="Q24" s="4"/>
      <c r="R24" s="4"/>
      <c r="S24" s="4"/>
      <c r="T24" s="4"/>
      <c r="U24" s="4"/>
      <c r="V24" s="4"/>
      <c r="W24" s="4"/>
      <c r="X24" s="4"/>
      <c r="Y24" s="4"/>
      <c r="Z24" s="4"/>
    </row>
    <row r="25" spans="1:26" s="137" customFormat="1" ht="15" customHeight="1" x14ac:dyDescent="0.15">
      <c r="A25" s="76" t="s">
        <v>291</v>
      </c>
      <c r="B25" s="191">
        <v>16510</v>
      </c>
      <c r="C25" s="192">
        <v>17030</v>
      </c>
      <c r="D25" s="192">
        <v>15680</v>
      </c>
      <c r="E25" s="192">
        <v>17070</v>
      </c>
      <c r="F25" s="192">
        <v>16780</v>
      </c>
      <c r="G25" s="376">
        <v>17430</v>
      </c>
      <c r="H25" s="192">
        <v>16180</v>
      </c>
      <c r="I25" s="192">
        <v>15780</v>
      </c>
      <c r="J25" s="192">
        <v>16410</v>
      </c>
      <c r="K25" s="192">
        <v>15880</v>
      </c>
      <c r="L25" s="376">
        <v>16760</v>
      </c>
      <c r="M25" s="376">
        <v>15240</v>
      </c>
      <c r="N25" s="192">
        <v>16680</v>
      </c>
      <c r="O25" s="376">
        <v>16310</v>
      </c>
      <c r="P25" s="191">
        <v>17480</v>
      </c>
      <c r="Q25" s="4"/>
      <c r="R25" s="4"/>
      <c r="S25" s="4"/>
      <c r="T25" s="4"/>
      <c r="U25" s="4"/>
      <c r="V25" s="4"/>
      <c r="W25" s="4"/>
      <c r="X25" s="4"/>
      <c r="Y25" s="4"/>
      <c r="Z25" s="4"/>
    </row>
    <row r="26" spans="1:26" s="45" customFormat="1" ht="38.25" customHeight="1" x14ac:dyDescent="0.15">
      <c r="A26" s="238" t="s">
        <v>410</v>
      </c>
      <c r="B26" s="195"/>
      <c r="C26" s="203"/>
      <c r="D26" s="203"/>
      <c r="E26" s="203"/>
      <c r="F26" s="203"/>
      <c r="G26" s="204"/>
      <c r="H26" s="203"/>
      <c r="I26" s="203"/>
      <c r="J26" s="203"/>
      <c r="K26" s="203"/>
      <c r="L26" s="204"/>
      <c r="M26" s="204"/>
      <c r="N26" s="203"/>
      <c r="O26" s="204"/>
      <c r="P26" s="195"/>
      <c r="Q26" s="47"/>
      <c r="R26" s="47"/>
      <c r="S26" s="47"/>
      <c r="T26" s="47"/>
      <c r="U26" s="47"/>
      <c r="V26" s="47"/>
      <c r="W26" s="47"/>
      <c r="X26" s="47"/>
      <c r="Y26" s="47"/>
      <c r="Z26" s="47"/>
    </row>
    <row r="27" spans="1:26" s="137" customFormat="1" ht="9" customHeight="1" x14ac:dyDescent="0.15">
      <c r="A27" s="44"/>
      <c r="G27" s="374"/>
      <c r="L27" s="374"/>
      <c r="M27" s="374"/>
      <c r="O27" s="374"/>
    </row>
    <row r="28" spans="1:26" ht="16.5" customHeight="1" x14ac:dyDescent="0.2">
      <c r="A28" s="29" t="s">
        <v>221</v>
      </c>
    </row>
    <row r="29" spans="1:26" ht="16.5" customHeight="1" x14ac:dyDescent="0.2">
      <c r="A29" s="7" t="s">
        <v>617</v>
      </c>
    </row>
    <row r="30" spans="1:26" ht="11.25" x14ac:dyDescent="0.2">
      <c r="A30" s="40" t="s">
        <v>250</v>
      </c>
    </row>
    <row r="31" spans="1:26" ht="32.25" customHeight="1" x14ac:dyDescent="0.2">
      <c r="A31" s="50"/>
      <c r="B31" s="171" t="s">
        <v>435</v>
      </c>
      <c r="C31" s="172" t="s">
        <v>436</v>
      </c>
      <c r="D31" s="172" t="s">
        <v>437</v>
      </c>
      <c r="E31" s="172" t="s">
        <v>438</v>
      </c>
      <c r="F31" s="172" t="s">
        <v>439</v>
      </c>
      <c r="G31" s="368" t="s">
        <v>440</v>
      </c>
      <c r="H31" s="172" t="s">
        <v>441</v>
      </c>
      <c r="I31" s="172" t="s">
        <v>442</v>
      </c>
      <c r="J31" s="172" t="s">
        <v>443</v>
      </c>
      <c r="K31" s="172" t="s">
        <v>444</v>
      </c>
      <c r="L31" s="368" t="s">
        <v>445</v>
      </c>
      <c r="M31" s="368" t="s">
        <v>446</v>
      </c>
      <c r="N31" s="172" t="s">
        <v>447</v>
      </c>
      <c r="O31" s="368" t="s">
        <v>448</v>
      </c>
      <c r="P31" s="171" t="s">
        <v>449</v>
      </c>
      <c r="Q31" s="5"/>
      <c r="R31" s="5"/>
      <c r="S31" s="5"/>
      <c r="T31" s="5"/>
      <c r="U31" s="5"/>
      <c r="V31" s="5"/>
      <c r="W31" s="5"/>
      <c r="X31" s="5"/>
      <c r="Y31" s="5"/>
      <c r="Z31" s="5"/>
    </row>
    <row r="32" spans="1:26" s="137" customFormat="1" ht="16.5" customHeight="1" x14ac:dyDescent="0.15">
      <c r="A32" s="319" t="s">
        <v>236</v>
      </c>
      <c r="B32" s="210"/>
      <c r="C32" s="223"/>
      <c r="D32" s="223"/>
      <c r="E32" s="223"/>
      <c r="F32" s="223"/>
      <c r="G32" s="427"/>
      <c r="H32" s="223"/>
      <c r="I32" s="223"/>
      <c r="J32" s="223"/>
      <c r="K32" s="223"/>
      <c r="L32" s="404"/>
      <c r="M32" s="404"/>
      <c r="N32" s="223"/>
      <c r="O32" s="404"/>
      <c r="P32" s="210"/>
      <c r="Q32" s="4"/>
      <c r="R32" s="4"/>
      <c r="S32" s="4"/>
      <c r="T32" s="4"/>
      <c r="U32" s="4"/>
      <c r="V32" s="4"/>
      <c r="W32" s="4"/>
      <c r="X32" s="4"/>
      <c r="Y32" s="4"/>
      <c r="Z32" s="23"/>
    </row>
    <row r="33" spans="1:27" s="137" customFormat="1" ht="16.5" customHeight="1" x14ac:dyDescent="0.15">
      <c r="A33" s="59" t="s">
        <v>233</v>
      </c>
      <c r="B33" s="207"/>
      <c r="C33" s="208"/>
      <c r="D33" s="208"/>
      <c r="E33" s="208"/>
      <c r="F33" s="208"/>
      <c r="G33" s="385"/>
      <c r="H33" s="208"/>
      <c r="I33" s="208"/>
      <c r="J33" s="208"/>
      <c r="K33" s="208"/>
      <c r="L33" s="385"/>
      <c r="M33" s="385"/>
      <c r="N33" s="208"/>
      <c r="O33" s="385"/>
      <c r="P33" s="207"/>
      <c r="Q33" s="4"/>
      <c r="R33" s="4"/>
      <c r="S33" s="4"/>
      <c r="T33" s="4"/>
      <c r="U33" s="4"/>
      <c r="V33" s="4"/>
      <c r="W33" s="4"/>
      <c r="X33" s="4"/>
      <c r="Y33" s="4"/>
    </row>
    <row r="34" spans="1:27" s="137" customFormat="1" ht="11.25" x14ac:dyDescent="0.15">
      <c r="A34" s="164">
        <v>2008</v>
      </c>
      <c r="B34" s="176">
        <v>14060</v>
      </c>
      <c r="C34" s="177">
        <v>360</v>
      </c>
      <c r="D34" s="177">
        <v>1020</v>
      </c>
      <c r="E34" s="177">
        <v>446</v>
      </c>
      <c r="F34" s="177">
        <v>1999</v>
      </c>
      <c r="G34" s="371">
        <v>2659</v>
      </c>
      <c r="H34" s="177">
        <v>458</v>
      </c>
      <c r="I34" s="177">
        <v>2844</v>
      </c>
      <c r="J34" s="177">
        <v>512</v>
      </c>
      <c r="K34" s="177">
        <v>127</v>
      </c>
      <c r="L34" s="371">
        <v>574</v>
      </c>
      <c r="M34" s="371">
        <v>1381</v>
      </c>
      <c r="N34" s="177">
        <v>991</v>
      </c>
      <c r="O34" s="371">
        <v>689</v>
      </c>
      <c r="P34" s="176">
        <v>188485</v>
      </c>
      <c r="Q34" s="4"/>
      <c r="R34" s="4"/>
      <c r="S34" s="4"/>
      <c r="T34" s="4"/>
      <c r="U34" s="4"/>
      <c r="V34" s="4"/>
      <c r="W34" s="4"/>
      <c r="X34" s="4"/>
      <c r="Y34" s="4"/>
      <c r="Z34" s="4"/>
      <c r="AA34" s="4"/>
    </row>
    <row r="35" spans="1:27" s="137" customFormat="1" ht="11.25" x14ac:dyDescent="0.15">
      <c r="A35" s="164">
        <v>2015</v>
      </c>
      <c r="B35" s="176">
        <v>17575</v>
      </c>
      <c r="C35" s="177">
        <v>460</v>
      </c>
      <c r="D35" s="177">
        <v>1365</v>
      </c>
      <c r="E35" s="177">
        <v>546</v>
      </c>
      <c r="F35" s="177">
        <v>2071</v>
      </c>
      <c r="G35" s="371">
        <v>3814</v>
      </c>
      <c r="H35" s="177">
        <v>644</v>
      </c>
      <c r="I35" s="177">
        <v>3352</v>
      </c>
      <c r="J35" s="177">
        <v>574</v>
      </c>
      <c r="K35" s="177">
        <v>128</v>
      </c>
      <c r="L35" s="371">
        <v>706</v>
      </c>
      <c r="M35" s="371">
        <v>1667</v>
      </c>
      <c r="N35" s="177">
        <v>1328</v>
      </c>
      <c r="O35" s="371">
        <v>920</v>
      </c>
      <c r="P35" s="176">
        <v>217340</v>
      </c>
      <c r="Q35" s="4"/>
      <c r="R35" s="4"/>
      <c r="S35" s="4"/>
      <c r="T35" s="4"/>
      <c r="U35" s="4"/>
      <c r="V35" s="4"/>
      <c r="W35" s="4"/>
      <c r="X35" s="4"/>
      <c r="Y35" s="4"/>
      <c r="Z35" s="4"/>
      <c r="AA35" s="4"/>
    </row>
    <row r="36" spans="1:27" s="137" customFormat="1" ht="11.25" x14ac:dyDescent="0.15">
      <c r="A36" s="164">
        <v>2016</v>
      </c>
      <c r="B36" s="176">
        <v>16154</v>
      </c>
      <c r="C36" s="177">
        <v>469</v>
      </c>
      <c r="D36" s="177">
        <v>1300</v>
      </c>
      <c r="E36" s="177">
        <v>513</v>
      </c>
      <c r="F36" s="177">
        <v>1823</v>
      </c>
      <c r="G36" s="371">
        <v>3520</v>
      </c>
      <c r="H36" s="177">
        <v>570</v>
      </c>
      <c r="I36" s="177">
        <v>3061</v>
      </c>
      <c r="J36" s="177">
        <v>515</v>
      </c>
      <c r="K36" s="177">
        <v>119</v>
      </c>
      <c r="L36" s="371">
        <v>659</v>
      </c>
      <c r="M36" s="371">
        <v>1633</v>
      </c>
      <c r="N36" s="177">
        <v>1137</v>
      </c>
      <c r="O36" s="371">
        <v>835</v>
      </c>
      <c r="P36" s="176">
        <v>194194</v>
      </c>
      <c r="Q36" s="4"/>
      <c r="R36" s="4"/>
      <c r="S36" s="4"/>
      <c r="T36" s="4"/>
      <c r="U36" s="4"/>
      <c r="V36" s="4"/>
      <c r="W36" s="4"/>
      <c r="X36" s="4"/>
      <c r="Y36" s="4"/>
      <c r="Z36" s="4"/>
      <c r="AA36" s="4"/>
    </row>
    <row r="37" spans="1:27" s="137" customFormat="1" ht="16.5" customHeight="1" x14ac:dyDescent="0.15">
      <c r="A37" s="59" t="s">
        <v>234</v>
      </c>
      <c r="B37" s="212"/>
      <c r="C37" s="214"/>
      <c r="D37" s="214"/>
      <c r="E37" s="214"/>
      <c r="F37" s="214"/>
      <c r="G37" s="388"/>
      <c r="H37" s="214"/>
      <c r="I37" s="214"/>
      <c r="J37" s="214"/>
      <c r="K37" s="214"/>
      <c r="L37" s="388"/>
      <c r="M37" s="388"/>
      <c r="N37" s="214"/>
      <c r="O37" s="388"/>
      <c r="P37" s="212"/>
      <c r="Q37" s="4"/>
      <c r="R37" s="4"/>
      <c r="S37" s="4"/>
      <c r="T37" s="4"/>
      <c r="U37" s="4"/>
      <c r="V37" s="4"/>
      <c r="W37" s="4"/>
      <c r="X37" s="4"/>
      <c r="Y37" s="4"/>
      <c r="Z37" s="4"/>
      <c r="AA37" s="4"/>
    </row>
    <row r="38" spans="1:27" s="137" customFormat="1" ht="11.25" x14ac:dyDescent="0.15">
      <c r="A38" s="164">
        <v>2008</v>
      </c>
      <c r="B38" s="176">
        <v>11983</v>
      </c>
      <c r="C38" s="177">
        <v>327</v>
      </c>
      <c r="D38" s="177">
        <v>845</v>
      </c>
      <c r="E38" s="177">
        <v>356</v>
      </c>
      <c r="F38" s="177">
        <v>1612</v>
      </c>
      <c r="G38" s="371">
        <v>2239</v>
      </c>
      <c r="H38" s="177">
        <v>407</v>
      </c>
      <c r="I38" s="177">
        <v>2566</v>
      </c>
      <c r="J38" s="177">
        <v>434</v>
      </c>
      <c r="K38" s="177">
        <v>115</v>
      </c>
      <c r="L38" s="371">
        <v>490</v>
      </c>
      <c r="M38" s="371">
        <v>1187</v>
      </c>
      <c r="N38" s="177">
        <v>823</v>
      </c>
      <c r="O38" s="371">
        <v>582</v>
      </c>
      <c r="P38" s="176">
        <v>161033</v>
      </c>
      <c r="Q38" s="4"/>
      <c r="R38" s="4"/>
      <c r="S38" s="4"/>
      <c r="T38" s="4"/>
      <c r="U38" s="4"/>
      <c r="V38" s="4"/>
      <c r="W38" s="4"/>
      <c r="X38" s="4"/>
      <c r="Y38" s="4"/>
      <c r="Z38" s="4"/>
      <c r="AA38" s="4"/>
    </row>
    <row r="39" spans="1:27" s="137" customFormat="1" ht="11.25" x14ac:dyDescent="0.15">
      <c r="A39" s="164">
        <v>2015</v>
      </c>
      <c r="B39" s="176">
        <v>15969</v>
      </c>
      <c r="C39" s="177">
        <v>433</v>
      </c>
      <c r="D39" s="177">
        <v>1247</v>
      </c>
      <c r="E39" s="177">
        <v>514</v>
      </c>
      <c r="F39" s="177">
        <v>1877</v>
      </c>
      <c r="G39" s="371">
        <v>3528</v>
      </c>
      <c r="H39" s="177">
        <v>571</v>
      </c>
      <c r="I39" s="177">
        <v>3009</v>
      </c>
      <c r="J39" s="177">
        <v>558</v>
      </c>
      <c r="K39" s="177">
        <v>109</v>
      </c>
      <c r="L39" s="371">
        <v>631</v>
      </c>
      <c r="M39" s="371">
        <v>1510</v>
      </c>
      <c r="N39" s="177">
        <v>1222</v>
      </c>
      <c r="O39" s="371">
        <v>760</v>
      </c>
      <c r="P39" s="176">
        <v>197859</v>
      </c>
      <c r="Q39" s="4"/>
      <c r="R39" s="4"/>
      <c r="S39" s="4"/>
      <c r="T39" s="4"/>
      <c r="U39" s="4"/>
      <c r="V39" s="4"/>
      <c r="W39" s="4"/>
      <c r="X39" s="4"/>
      <c r="Y39" s="4"/>
      <c r="Z39" s="4"/>
      <c r="AA39" s="4"/>
    </row>
    <row r="40" spans="1:27" s="137" customFormat="1" ht="11.25" x14ac:dyDescent="0.15">
      <c r="A40" s="164">
        <v>2016</v>
      </c>
      <c r="B40" s="176">
        <v>14698</v>
      </c>
      <c r="C40" s="177">
        <v>408</v>
      </c>
      <c r="D40" s="177">
        <v>1303</v>
      </c>
      <c r="E40" s="177">
        <v>445</v>
      </c>
      <c r="F40" s="177">
        <v>1636</v>
      </c>
      <c r="G40" s="371">
        <v>3242</v>
      </c>
      <c r="H40" s="177">
        <v>534</v>
      </c>
      <c r="I40" s="177">
        <v>2760</v>
      </c>
      <c r="J40" s="177">
        <v>495</v>
      </c>
      <c r="K40" s="177">
        <v>118</v>
      </c>
      <c r="L40" s="371">
        <v>568</v>
      </c>
      <c r="M40" s="371">
        <v>1363</v>
      </c>
      <c r="N40" s="177">
        <v>1086</v>
      </c>
      <c r="O40" s="371">
        <v>740</v>
      </c>
      <c r="P40" s="176">
        <v>175125</v>
      </c>
      <c r="Q40" s="4"/>
      <c r="R40" s="4"/>
      <c r="S40" s="4"/>
      <c r="T40" s="4"/>
      <c r="U40" s="4"/>
      <c r="V40" s="4"/>
      <c r="W40" s="4"/>
      <c r="X40" s="4"/>
      <c r="Y40" s="4"/>
      <c r="Z40" s="4"/>
      <c r="AA40" s="4"/>
    </row>
    <row r="41" spans="1:27" s="137" customFormat="1" ht="16.5" customHeight="1" x14ac:dyDescent="0.15">
      <c r="A41" s="59" t="s">
        <v>235</v>
      </c>
      <c r="B41" s="207"/>
      <c r="C41" s="208"/>
      <c r="D41" s="208"/>
      <c r="E41" s="208"/>
      <c r="F41" s="208"/>
      <c r="G41" s="385"/>
      <c r="H41" s="208"/>
      <c r="I41" s="208"/>
      <c r="J41" s="208"/>
      <c r="K41" s="208"/>
      <c r="L41" s="385"/>
      <c r="M41" s="385"/>
      <c r="N41" s="208"/>
      <c r="O41" s="385"/>
      <c r="P41" s="207"/>
      <c r="Q41" s="4"/>
      <c r="R41" s="4"/>
      <c r="S41" s="4"/>
      <c r="T41" s="4"/>
      <c r="U41" s="4"/>
      <c r="V41" s="4"/>
      <c r="W41" s="4"/>
      <c r="X41" s="4"/>
      <c r="Y41" s="4"/>
    </row>
    <row r="42" spans="1:27" s="9" customFormat="1" ht="11.25" x14ac:dyDescent="0.2">
      <c r="A42" s="164">
        <v>2008</v>
      </c>
      <c r="B42" s="180">
        <v>85.2275960170697</v>
      </c>
      <c r="C42" s="181">
        <f t="shared" ref="C42:O44" si="0">C38/C34*100</f>
        <v>90.833333333333329</v>
      </c>
      <c r="D42" s="181">
        <f t="shared" si="0"/>
        <v>82.843137254901961</v>
      </c>
      <c r="E42" s="181">
        <f t="shared" si="0"/>
        <v>79.820627802690581</v>
      </c>
      <c r="F42" s="181">
        <f t="shared" si="0"/>
        <v>80.640320160080037</v>
      </c>
      <c r="G42" s="372">
        <f t="shared" si="0"/>
        <v>84.204588191049268</v>
      </c>
      <c r="H42" s="181">
        <f t="shared" si="0"/>
        <v>88.864628820960704</v>
      </c>
      <c r="I42" s="181">
        <f t="shared" si="0"/>
        <v>90.225035161744032</v>
      </c>
      <c r="J42" s="181">
        <f t="shared" si="0"/>
        <v>84.765625</v>
      </c>
      <c r="K42" s="181">
        <f t="shared" si="0"/>
        <v>90.551181102362193</v>
      </c>
      <c r="L42" s="372">
        <f t="shared" si="0"/>
        <v>85.365853658536579</v>
      </c>
      <c r="M42" s="372">
        <f t="shared" si="0"/>
        <v>85.952208544532951</v>
      </c>
      <c r="N42" s="181">
        <f t="shared" si="0"/>
        <v>83.047426841574165</v>
      </c>
      <c r="O42" s="372">
        <f t="shared" si="0"/>
        <v>84.470246734397676</v>
      </c>
      <c r="P42" s="180">
        <v>85.435445791442291</v>
      </c>
    </row>
    <row r="43" spans="1:27" s="9" customFormat="1" ht="11.25" x14ac:dyDescent="0.2">
      <c r="A43" s="164">
        <v>2015</v>
      </c>
      <c r="B43" s="180">
        <v>90.862019914651498</v>
      </c>
      <c r="C43" s="181">
        <f t="shared" si="0"/>
        <v>94.130434782608702</v>
      </c>
      <c r="D43" s="181">
        <f t="shared" si="0"/>
        <v>91.355311355311358</v>
      </c>
      <c r="E43" s="181">
        <f t="shared" si="0"/>
        <v>94.139194139194132</v>
      </c>
      <c r="F43" s="181">
        <f t="shared" si="0"/>
        <v>90.632544664413331</v>
      </c>
      <c r="G43" s="372">
        <f t="shared" si="0"/>
        <v>92.501310959622444</v>
      </c>
      <c r="H43" s="181">
        <f t="shared" si="0"/>
        <v>88.664596273291934</v>
      </c>
      <c r="I43" s="181">
        <f t="shared" si="0"/>
        <v>89.767303102625291</v>
      </c>
      <c r="J43" s="181">
        <f t="shared" si="0"/>
        <v>97.21254355400697</v>
      </c>
      <c r="K43" s="181">
        <f t="shared" si="0"/>
        <v>85.15625</v>
      </c>
      <c r="L43" s="372">
        <f t="shared" si="0"/>
        <v>89.376770538243619</v>
      </c>
      <c r="M43" s="372">
        <f t="shared" si="0"/>
        <v>90.581883623275345</v>
      </c>
      <c r="N43" s="181">
        <f t="shared" si="0"/>
        <v>92.018072289156621</v>
      </c>
      <c r="O43" s="372">
        <f t="shared" si="0"/>
        <v>82.608695652173907</v>
      </c>
      <c r="P43" s="180">
        <v>91.036624643415848</v>
      </c>
    </row>
    <row r="44" spans="1:27" s="9" customFormat="1" ht="11.25" x14ac:dyDescent="0.2">
      <c r="A44" s="165">
        <v>2016</v>
      </c>
      <c r="B44" s="184">
        <v>90.986752507118979</v>
      </c>
      <c r="C44" s="185">
        <f t="shared" si="0"/>
        <v>86.99360341151386</v>
      </c>
      <c r="D44" s="185">
        <f t="shared" si="0"/>
        <v>100.23076923076924</v>
      </c>
      <c r="E44" s="185">
        <f t="shared" si="0"/>
        <v>86.744639376218331</v>
      </c>
      <c r="F44" s="185">
        <f t="shared" si="0"/>
        <v>89.742183214481614</v>
      </c>
      <c r="G44" s="373">
        <f t="shared" si="0"/>
        <v>92.102272727272734</v>
      </c>
      <c r="H44" s="185">
        <f t="shared" si="0"/>
        <v>93.684210526315795</v>
      </c>
      <c r="I44" s="185">
        <f t="shared" si="0"/>
        <v>90.166612218229332</v>
      </c>
      <c r="J44" s="185">
        <f t="shared" si="0"/>
        <v>96.116504854368941</v>
      </c>
      <c r="K44" s="185">
        <f t="shared" si="0"/>
        <v>99.159663865546221</v>
      </c>
      <c r="L44" s="373">
        <f t="shared" si="0"/>
        <v>86.191198786039465</v>
      </c>
      <c r="M44" s="373">
        <f t="shared" si="0"/>
        <v>83.466013472137163</v>
      </c>
      <c r="N44" s="185">
        <f t="shared" si="0"/>
        <v>95.514511873350926</v>
      </c>
      <c r="O44" s="373">
        <f t="shared" si="0"/>
        <v>88.622754491017957</v>
      </c>
      <c r="P44" s="184">
        <v>90.180438118582458</v>
      </c>
    </row>
    <row r="45" spans="1:27" s="32" customFormat="1" ht="16.5" customHeight="1" x14ac:dyDescent="0.2">
      <c r="A45" s="49" t="s">
        <v>238</v>
      </c>
      <c r="G45" s="409"/>
      <c r="L45" s="409"/>
      <c r="M45" s="409"/>
      <c r="O45" s="409"/>
    </row>
    <row r="46" spans="1:27" s="9" customFormat="1" ht="16.5" customHeight="1" x14ac:dyDescent="0.2">
      <c r="A46" s="48"/>
      <c r="G46" s="382"/>
      <c r="L46" s="382"/>
      <c r="M46" s="382"/>
      <c r="O46" s="382"/>
    </row>
    <row r="47" spans="1:27" s="9" customFormat="1" ht="16.5" customHeight="1" x14ac:dyDescent="0.2">
      <c r="A47" s="29" t="s">
        <v>222</v>
      </c>
      <c r="G47" s="382"/>
      <c r="L47" s="382"/>
      <c r="M47" s="382"/>
      <c r="O47" s="382"/>
    </row>
    <row r="48" spans="1:27" s="9" customFormat="1" ht="16.5" customHeight="1" x14ac:dyDescent="0.2">
      <c r="A48" s="7" t="s">
        <v>239</v>
      </c>
      <c r="G48" s="382"/>
      <c r="L48" s="382"/>
      <c r="M48" s="382"/>
      <c r="O48" s="382"/>
    </row>
    <row r="49" spans="1:27" s="9" customFormat="1" ht="13.5" customHeight="1" x14ac:dyDescent="0.2">
      <c r="A49" s="451" t="s">
        <v>559</v>
      </c>
      <c r="B49" s="451"/>
      <c r="C49" s="451"/>
      <c r="D49" s="451"/>
      <c r="E49" s="451"/>
      <c r="F49" s="451"/>
      <c r="G49" s="451"/>
      <c r="H49" s="451"/>
      <c r="I49" s="451"/>
      <c r="J49" s="451"/>
      <c r="K49" s="451"/>
      <c r="L49" s="382"/>
      <c r="M49" s="382"/>
      <c r="O49" s="382"/>
    </row>
    <row r="50" spans="1:27" ht="32.25" customHeight="1" x14ac:dyDescent="0.2">
      <c r="A50" s="50"/>
      <c r="B50" s="171" t="s">
        <v>435</v>
      </c>
      <c r="C50" s="172" t="s">
        <v>436</v>
      </c>
      <c r="D50" s="172" t="s">
        <v>437</v>
      </c>
      <c r="E50" s="172" t="s">
        <v>438</v>
      </c>
      <c r="F50" s="172" t="s">
        <v>439</v>
      </c>
      <c r="G50" s="368" t="s">
        <v>440</v>
      </c>
      <c r="H50" s="172" t="s">
        <v>441</v>
      </c>
      <c r="I50" s="172" t="s">
        <v>442</v>
      </c>
      <c r="J50" s="172" t="s">
        <v>443</v>
      </c>
      <c r="K50" s="172" t="s">
        <v>444</v>
      </c>
      <c r="L50" s="368" t="s">
        <v>445</v>
      </c>
      <c r="M50" s="368" t="s">
        <v>446</v>
      </c>
      <c r="N50" s="172" t="s">
        <v>447</v>
      </c>
      <c r="O50" s="368" t="s">
        <v>448</v>
      </c>
      <c r="P50" s="171" t="s">
        <v>449</v>
      </c>
      <c r="Q50" s="5"/>
      <c r="R50" s="5"/>
      <c r="S50" s="5"/>
      <c r="T50" s="5"/>
      <c r="U50" s="5"/>
      <c r="V50" s="5"/>
      <c r="W50" s="5"/>
      <c r="X50" s="5"/>
      <c r="Y50" s="5"/>
      <c r="Z50" s="5"/>
    </row>
    <row r="51" spans="1:27" s="25" customFormat="1" ht="11.25" x14ac:dyDescent="0.15">
      <c r="A51" s="77" t="s">
        <v>489</v>
      </c>
      <c r="B51" s="210"/>
      <c r="C51" s="223"/>
      <c r="D51" s="223"/>
      <c r="E51" s="223"/>
      <c r="F51" s="223"/>
      <c r="G51" s="427"/>
      <c r="H51" s="223"/>
      <c r="I51" s="223"/>
      <c r="J51" s="223"/>
      <c r="K51" s="223"/>
      <c r="L51" s="404"/>
      <c r="M51" s="404"/>
      <c r="N51" s="223"/>
      <c r="O51" s="404"/>
      <c r="P51" s="210"/>
      <c r="Q51" s="4"/>
      <c r="R51" s="4"/>
      <c r="S51" s="4"/>
      <c r="T51" s="4"/>
      <c r="U51" s="4"/>
      <c r="V51" s="4"/>
      <c r="W51" s="4"/>
    </row>
    <row r="52" spans="1:27" s="25" customFormat="1" ht="11.25" x14ac:dyDescent="0.15">
      <c r="A52" s="355" t="s">
        <v>622</v>
      </c>
      <c r="B52" s="176">
        <v>583200</v>
      </c>
      <c r="C52" s="177">
        <v>14890</v>
      </c>
      <c r="D52" s="177">
        <v>38290</v>
      </c>
      <c r="E52" s="177">
        <v>18210</v>
      </c>
      <c r="F52" s="177">
        <v>79700</v>
      </c>
      <c r="G52" s="371">
        <v>132510</v>
      </c>
      <c r="H52" s="177">
        <v>13280</v>
      </c>
      <c r="I52" s="177">
        <v>131620</v>
      </c>
      <c r="J52" s="177">
        <v>14150</v>
      </c>
      <c r="K52" s="177">
        <v>4470</v>
      </c>
      <c r="L52" s="371">
        <v>20110</v>
      </c>
      <c r="M52" s="371">
        <v>55170</v>
      </c>
      <c r="N52" s="177">
        <v>34630</v>
      </c>
      <c r="O52" s="371">
        <v>26190</v>
      </c>
      <c r="P52" s="176">
        <v>5688100</v>
      </c>
      <c r="Q52" s="4"/>
      <c r="R52" s="4"/>
      <c r="S52" s="4"/>
      <c r="T52" s="4"/>
      <c r="U52" s="4"/>
      <c r="V52" s="4"/>
      <c r="W52" s="4"/>
      <c r="X52" s="4"/>
      <c r="Y52" s="137"/>
      <c r="Z52" s="137"/>
      <c r="AA52" s="137"/>
    </row>
    <row r="53" spans="1:27" s="25" customFormat="1" ht="11.25" x14ac:dyDescent="0.15">
      <c r="A53" s="355" t="s">
        <v>623</v>
      </c>
      <c r="B53" s="176">
        <v>354100</v>
      </c>
      <c r="C53" s="177">
        <v>9510</v>
      </c>
      <c r="D53" s="177">
        <v>23570</v>
      </c>
      <c r="E53" s="177">
        <v>10150</v>
      </c>
      <c r="F53" s="177">
        <v>50780</v>
      </c>
      <c r="G53" s="371">
        <v>77390</v>
      </c>
      <c r="H53" s="177">
        <v>7120</v>
      </c>
      <c r="I53" s="177">
        <v>83550</v>
      </c>
      <c r="J53" s="177">
        <v>8230</v>
      </c>
      <c r="K53" s="177">
        <v>2370</v>
      </c>
      <c r="L53" s="371">
        <v>11950</v>
      </c>
      <c r="M53" s="371">
        <v>34500</v>
      </c>
      <c r="N53" s="177">
        <v>20560</v>
      </c>
      <c r="O53" s="371">
        <v>14410</v>
      </c>
      <c r="P53" s="176">
        <v>3413800</v>
      </c>
      <c r="Q53" s="4"/>
      <c r="R53" s="4"/>
      <c r="S53" s="4"/>
      <c r="T53" s="4"/>
      <c r="U53" s="4"/>
      <c r="V53" s="4"/>
      <c r="W53" s="4"/>
      <c r="X53" s="4"/>
      <c r="Y53" s="137"/>
      <c r="Z53" s="137"/>
      <c r="AA53" s="137"/>
    </row>
    <row r="54" spans="1:27" s="137" customFormat="1" ht="11.25" x14ac:dyDescent="0.15">
      <c r="A54" s="355" t="s">
        <v>624</v>
      </c>
      <c r="B54" s="176">
        <v>270290</v>
      </c>
      <c r="C54" s="177">
        <v>6670</v>
      </c>
      <c r="D54" s="177">
        <v>18430</v>
      </c>
      <c r="E54" s="177">
        <v>8140</v>
      </c>
      <c r="F54" s="177">
        <v>38020</v>
      </c>
      <c r="G54" s="371">
        <v>59000</v>
      </c>
      <c r="H54" s="177">
        <v>6040</v>
      </c>
      <c r="I54" s="177">
        <v>61190</v>
      </c>
      <c r="J54" s="177">
        <v>6660</v>
      </c>
      <c r="K54" s="177">
        <v>1960</v>
      </c>
      <c r="L54" s="371">
        <v>9200</v>
      </c>
      <c r="M54" s="371">
        <v>26540</v>
      </c>
      <c r="N54" s="177">
        <v>16100</v>
      </c>
      <c r="O54" s="371">
        <v>12350</v>
      </c>
      <c r="P54" s="176">
        <v>2661000</v>
      </c>
      <c r="Q54" s="4"/>
      <c r="R54" s="4"/>
      <c r="S54" s="4"/>
      <c r="T54" s="4"/>
      <c r="U54" s="4"/>
      <c r="V54" s="4"/>
      <c r="W54" s="4"/>
      <c r="X54" s="4"/>
    </row>
    <row r="55" spans="1:27" s="137" customFormat="1" ht="11.25" x14ac:dyDescent="0.2">
      <c r="A55" s="355" t="s">
        <v>202</v>
      </c>
      <c r="B55" s="180">
        <v>52.505144032921812</v>
      </c>
      <c r="C55" s="181">
        <v>52.518468770987234</v>
      </c>
      <c r="D55" s="181">
        <v>53.173152259075472</v>
      </c>
      <c r="E55" s="181">
        <v>54.859967051070832</v>
      </c>
      <c r="F55" s="181">
        <v>51.166875784190715</v>
      </c>
      <c r="G55" s="372">
        <v>53.844992830729751</v>
      </c>
      <c r="H55" s="181">
        <v>54.743975903614462</v>
      </c>
      <c r="I55" s="181">
        <v>50.767360583497947</v>
      </c>
      <c r="J55" s="181">
        <v>53.498233215547707</v>
      </c>
      <c r="K55" s="181">
        <v>52.796420581655482</v>
      </c>
      <c r="L55" s="372">
        <v>53.306812531079061</v>
      </c>
      <c r="M55" s="372">
        <v>50.770346202646365</v>
      </c>
      <c r="N55" s="181">
        <v>54.317066127634995</v>
      </c>
      <c r="O55" s="372">
        <v>54.830087819778541</v>
      </c>
      <c r="P55" s="180">
        <v>52.25119108313848</v>
      </c>
      <c r="Q55" s="14"/>
      <c r="R55" s="14"/>
      <c r="S55" s="14"/>
      <c r="T55" s="14"/>
      <c r="U55" s="14"/>
      <c r="V55" s="14"/>
      <c r="W55" s="14"/>
    </row>
    <row r="56" spans="1:27" s="137" customFormat="1" ht="19.5" customHeight="1" x14ac:dyDescent="0.2">
      <c r="A56" s="355" t="s">
        <v>139</v>
      </c>
      <c r="B56" s="180">
        <v>13.595679012345679</v>
      </c>
      <c r="C56" s="181">
        <v>12.827400940228342</v>
      </c>
      <c r="D56" s="181">
        <v>13.606685818751632</v>
      </c>
      <c r="E56" s="181">
        <v>15.485996705107082</v>
      </c>
      <c r="F56" s="181">
        <v>13.638644918444164</v>
      </c>
      <c r="G56" s="372">
        <v>13.161270847483209</v>
      </c>
      <c r="H56" s="181">
        <v>13.253012048192772</v>
      </c>
      <c r="I56" s="181">
        <v>13.637745023552652</v>
      </c>
      <c r="J56" s="181">
        <v>12.296819787985866</v>
      </c>
      <c r="K56" s="181">
        <v>16.107382550335569</v>
      </c>
      <c r="L56" s="372">
        <v>13.078070611636003</v>
      </c>
      <c r="M56" s="372">
        <v>13.413086822548486</v>
      </c>
      <c r="N56" s="181">
        <v>14.784868611030898</v>
      </c>
      <c r="O56" s="372">
        <v>14.20389461626575</v>
      </c>
      <c r="P56" s="180">
        <v>13.709322972521582</v>
      </c>
      <c r="Q56" s="14"/>
      <c r="R56" s="14"/>
      <c r="S56" s="14"/>
      <c r="T56" s="14"/>
      <c r="U56" s="14"/>
      <c r="V56" s="14"/>
      <c r="W56" s="14"/>
    </row>
    <row r="57" spans="1:27" s="137" customFormat="1" ht="11.25" x14ac:dyDescent="0.2">
      <c r="A57" s="355" t="s">
        <v>140</v>
      </c>
      <c r="B57" s="180">
        <v>25.780178326474623</v>
      </c>
      <c r="C57" s="181">
        <v>28.00537273337811</v>
      </c>
      <c r="D57" s="181">
        <v>28.963175763907024</v>
      </c>
      <c r="E57" s="181">
        <v>26.798462383305875</v>
      </c>
      <c r="F57" s="181">
        <v>27.779171894604772</v>
      </c>
      <c r="G57" s="372">
        <v>22.285110557693759</v>
      </c>
      <c r="H57" s="181">
        <v>31.325301204819279</v>
      </c>
      <c r="I57" s="181">
        <v>24.487160006078103</v>
      </c>
      <c r="J57" s="181">
        <v>31.095406360424029</v>
      </c>
      <c r="K57" s="181">
        <v>25.727069351230426</v>
      </c>
      <c r="L57" s="372">
        <v>29.438090502237692</v>
      </c>
      <c r="M57" s="372">
        <v>27.533079572231284</v>
      </c>
      <c r="N57" s="181">
        <v>26.595437481952068</v>
      </c>
      <c r="O57" s="372">
        <v>24.054982817869416</v>
      </c>
      <c r="P57" s="180">
        <v>25.1103180323834</v>
      </c>
      <c r="Q57" s="14"/>
      <c r="R57" s="14"/>
      <c r="S57" s="14"/>
      <c r="T57" s="14"/>
      <c r="U57" s="14"/>
      <c r="V57" s="14"/>
      <c r="W57" s="14"/>
    </row>
    <row r="58" spans="1:27" s="137" customFormat="1" ht="11.25" x14ac:dyDescent="0.2">
      <c r="A58" s="355" t="s">
        <v>625</v>
      </c>
      <c r="B58" s="180">
        <v>10.5</v>
      </c>
      <c r="C58" s="181">
        <v>11.3</v>
      </c>
      <c r="D58" s="181">
        <v>12</v>
      </c>
      <c r="E58" s="181">
        <v>6.6</v>
      </c>
      <c r="F58" s="181">
        <v>12.4</v>
      </c>
      <c r="G58" s="372">
        <v>8.4</v>
      </c>
      <c r="H58" s="181">
        <v>6.8</v>
      </c>
      <c r="I58" s="181">
        <v>12.6</v>
      </c>
      <c r="J58" s="181">
        <v>8.6999999999999993</v>
      </c>
      <c r="K58" s="181">
        <v>5.6</v>
      </c>
      <c r="L58" s="372">
        <v>9.9</v>
      </c>
      <c r="M58" s="372">
        <v>14.1</v>
      </c>
      <c r="N58" s="181">
        <v>9.5</v>
      </c>
      <c r="O58" s="372">
        <v>10.5</v>
      </c>
      <c r="P58" s="180">
        <v>8.6</v>
      </c>
      <c r="Q58" s="14"/>
      <c r="R58" s="14"/>
      <c r="S58" s="14"/>
      <c r="T58" s="14"/>
      <c r="U58" s="14"/>
      <c r="V58" s="14"/>
      <c r="W58" s="14"/>
    </row>
    <row r="59" spans="1:27" ht="11.25" x14ac:dyDescent="0.2">
      <c r="A59" s="357" t="s">
        <v>538</v>
      </c>
      <c r="B59" s="176"/>
      <c r="C59" s="177"/>
      <c r="D59" s="177"/>
      <c r="E59" s="177"/>
      <c r="F59" s="177"/>
      <c r="G59" s="371"/>
      <c r="H59" s="177"/>
      <c r="I59" s="177"/>
      <c r="J59" s="177"/>
      <c r="K59" s="177"/>
      <c r="L59" s="371"/>
      <c r="M59" s="371"/>
      <c r="N59" s="177"/>
      <c r="O59" s="371"/>
      <c r="P59" s="176"/>
      <c r="Q59" s="4"/>
      <c r="R59" s="4"/>
      <c r="S59" s="4"/>
      <c r="T59" s="4"/>
      <c r="U59" s="4"/>
      <c r="V59" s="4"/>
      <c r="W59" s="4"/>
      <c r="X59" s="4"/>
      <c r="Y59" s="137"/>
      <c r="Z59" s="4"/>
    </row>
    <row r="60" spans="1:27" s="137" customFormat="1" ht="11.25" x14ac:dyDescent="0.15">
      <c r="A60" s="157" t="s">
        <v>577</v>
      </c>
      <c r="B60" s="176"/>
      <c r="C60" s="177"/>
      <c r="D60" s="177"/>
      <c r="E60" s="177"/>
      <c r="F60" s="177"/>
      <c r="G60" s="371"/>
      <c r="H60" s="177"/>
      <c r="I60" s="177"/>
      <c r="J60" s="177"/>
      <c r="K60" s="177"/>
      <c r="L60" s="371"/>
      <c r="M60" s="371"/>
      <c r="N60" s="177"/>
      <c r="O60" s="371"/>
      <c r="P60" s="176"/>
      <c r="Q60" s="4"/>
      <c r="R60" s="4"/>
      <c r="S60" s="4"/>
      <c r="T60" s="4"/>
      <c r="U60" s="4"/>
      <c r="V60" s="4"/>
      <c r="W60" s="4"/>
      <c r="X60" s="4"/>
    </row>
    <row r="61" spans="1:27" s="137" customFormat="1" ht="11.25" x14ac:dyDescent="0.15">
      <c r="A61" s="358" t="s">
        <v>224</v>
      </c>
      <c r="B61" s="176"/>
      <c r="C61" s="177"/>
      <c r="D61" s="177"/>
      <c r="E61" s="177"/>
      <c r="F61" s="177"/>
      <c r="G61" s="371"/>
      <c r="H61" s="177"/>
      <c r="I61" s="177"/>
      <c r="J61" s="177"/>
      <c r="K61" s="177"/>
      <c r="L61" s="371"/>
      <c r="M61" s="371"/>
      <c r="N61" s="177"/>
      <c r="O61" s="371"/>
      <c r="P61" s="176"/>
      <c r="Q61" s="4"/>
      <c r="R61" s="4"/>
      <c r="S61" s="4"/>
      <c r="T61" s="4"/>
      <c r="U61" s="4"/>
      <c r="V61" s="4"/>
      <c r="W61" s="4"/>
      <c r="X61" s="4"/>
    </row>
    <row r="62" spans="1:27" s="137" customFormat="1" ht="11.25" x14ac:dyDescent="0.15">
      <c r="A62" s="359" t="s">
        <v>633</v>
      </c>
      <c r="B62" s="176">
        <v>47265</v>
      </c>
      <c r="C62" s="177">
        <v>937</v>
      </c>
      <c r="D62" s="177">
        <v>3252</v>
      </c>
      <c r="E62" s="177">
        <v>377</v>
      </c>
      <c r="F62" s="177">
        <v>10514</v>
      </c>
      <c r="G62" s="371">
        <v>9226</v>
      </c>
      <c r="H62" s="177">
        <v>256</v>
      </c>
      <c r="I62" s="177">
        <v>13712</v>
      </c>
      <c r="J62" s="177">
        <v>150</v>
      </c>
      <c r="K62" s="177">
        <v>0</v>
      </c>
      <c r="L62" s="371">
        <v>1168</v>
      </c>
      <c r="M62" s="371">
        <v>3531</v>
      </c>
      <c r="N62" s="177">
        <v>2461</v>
      </c>
      <c r="O62" s="371">
        <v>1681</v>
      </c>
      <c r="P62" s="176">
        <v>519097</v>
      </c>
      <c r="Q62" s="4"/>
      <c r="R62" s="4"/>
      <c r="S62" s="4"/>
      <c r="T62" s="4"/>
      <c r="U62" s="4"/>
      <c r="V62" s="4"/>
      <c r="W62" s="4"/>
      <c r="X62" s="4"/>
    </row>
    <row r="63" spans="1:27" s="137" customFormat="1" ht="11.25" x14ac:dyDescent="0.15">
      <c r="A63" s="359" t="s">
        <v>632</v>
      </c>
      <c r="B63" s="176">
        <v>47105</v>
      </c>
      <c r="C63" s="177">
        <v>952</v>
      </c>
      <c r="D63" s="177">
        <v>3208</v>
      </c>
      <c r="E63" s="177">
        <v>390</v>
      </c>
      <c r="F63" s="177">
        <v>10629</v>
      </c>
      <c r="G63" s="371">
        <v>8718</v>
      </c>
      <c r="H63" s="177">
        <v>230</v>
      </c>
      <c r="I63" s="177">
        <v>13747</v>
      </c>
      <c r="J63" s="177">
        <v>142</v>
      </c>
      <c r="K63" s="177">
        <v>0</v>
      </c>
      <c r="L63" s="371">
        <v>1147</v>
      </c>
      <c r="M63" s="371">
        <v>3582</v>
      </c>
      <c r="N63" s="177">
        <v>2583</v>
      </c>
      <c r="O63" s="371">
        <v>1777</v>
      </c>
      <c r="P63" s="176">
        <v>527096</v>
      </c>
      <c r="Q63" s="4"/>
      <c r="R63" s="4"/>
      <c r="S63" s="4"/>
      <c r="T63" s="4"/>
      <c r="U63" s="4"/>
      <c r="V63" s="4"/>
      <c r="W63" s="4"/>
      <c r="X63" s="4"/>
    </row>
    <row r="64" spans="1:27" s="137" customFormat="1" ht="11.25" x14ac:dyDescent="0.15">
      <c r="A64" s="358" t="s">
        <v>225</v>
      </c>
      <c r="B64" s="178"/>
      <c r="C64" s="177"/>
      <c r="D64" s="177"/>
      <c r="E64" s="177"/>
      <c r="F64" s="177"/>
      <c r="G64" s="371"/>
      <c r="H64" s="177"/>
      <c r="I64" s="177"/>
      <c r="J64" s="177"/>
      <c r="K64" s="177"/>
      <c r="L64" s="371"/>
      <c r="M64" s="371"/>
      <c r="N64" s="177"/>
      <c r="O64" s="371"/>
      <c r="P64" s="178"/>
      <c r="Q64" s="4"/>
      <c r="R64" s="4"/>
      <c r="S64" s="4"/>
      <c r="T64" s="4"/>
      <c r="U64" s="4"/>
      <c r="V64" s="4"/>
      <c r="W64" s="4"/>
      <c r="X64" s="4"/>
    </row>
    <row r="65" spans="1:47" s="137" customFormat="1" ht="11.25" x14ac:dyDescent="0.15">
      <c r="A65" s="359" t="s">
        <v>633</v>
      </c>
      <c r="B65" s="176">
        <v>64111</v>
      </c>
      <c r="C65" s="177">
        <v>1211</v>
      </c>
      <c r="D65" s="177">
        <v>4258</v>
      </c>
      <c r="E65" s="177">
        <v>571</v>
      </c>
      <c r="F65" s="177">
        <v>13829</v>
      </c>
      <c r="G65" s="371">
        <v>13631</v>
      </c>
      <c r="H65" s="177">
        <v>350</v>
      </c>
      <c r="I65" s="177">
        <v>18182</v>
      </c>
      <c r="J65" s="177">
        <v>205</v>
      </c>
      <c r="K65" s="177">
        <v>0</v>
      </c>
      <c r="L65" s="371">
        <v>1576</v>
      </c>
      <c r="M65" s="371">
        <v>4554</v>
      </c>
      <c r="N65" s="177">
        <v>3370</v>
      </c>
      <c r="O65" s="371">
        <v>2374</v>
      </c>
      <c r="P65" s="176">
        <v>728961</v>
      </c>
      <c r="Q65" s="4"/>
      <c r="R65" s="4"/>
      <c r="S65" s="4"/>
      <c r="T65" s="4"/>
      <c r="U65" s="4"/>
      <c r="V65" s="4"/>
      <c r="W65" s="4"/>
      <c r="X65" s="4"/>
    </row>
    <row r="66" spans="1:47" s="137" customFormat="1" ht="11.25" x14ac:dyDescent="0.15">
      <c r="A66" s="359" t="s">
        <v>632</v>
      </c>
      <c r="B66" s="176">
        <v>65560</v>
      </c>
      <c r="C66" s="177">
        <v>1263</v>
      </c>
      <c r="D66" s="177">
        <v>4379</v>
      </c>
      <c r="E66" s="177">
        <v>573</v>
      </c>
      <c r="F66" s="177">
        <v>14202</v>
      </c>
      <c r="G66" s="371">
        <v>13241</v>
      </c>
      <c r="H66" s="177">
        <v>347</v>
      </c>
      <c r="I66" s="177">
        <v>18858</v>
      </c>
      <c r="J66" s="177">
        <v>213</v>
      </c>
      <c r="K66" s="177">
        <v>0</v>
      </c>
      <c r="L66" s="371">
        <v>1594</v>
      </c>
      <c r="M66" s="371">
        <v>4759</v>
      </c>
      <c r="N66" s="177">
        <v>3618</v>
      </c>
      <c r="O66" s="371">
        <v>2513</v>
      </c>
      <c r="P66" s="176">
        <v>761150</v>
      </c>
      <c r="Q66" s="4"/>
      <c r="R66" s="4"/>
      <c r="S66" s="4"/>
      <c r="T66" s="4"/>
      <c r="U66" s="4"/>
      <c r="V66" s="4"/>
      <c r="W66" s="4"/>
      <c r="X66" s="4"/>
    </row>
    <row r="67" spans="1:47" s="137" customFormat="1" ht="22.5" x14ac:dyDescent="0.15">
      <c r="A67" s="157" t="s">
        <v>631</v>
      </c>
      <c r="B67" s="178"/>
      <c r="C67" s="177"/>
      <c r="D67" s="177"/>
      <c r="E67" s="177"/>
      <c r="F67" s="177"/>
      <c r="G67" s="371"/>
      <c r="H67" s="177"/>
      <c r="I67" s="177"/>
      <c r="J67" s="177"/>
      <c r="K67" s="177"/>
      <c r="L67" s="371"/>
      <c r="M67" s="371"/>
      <c r="N67" s="177"/>
      <c r="O67" s="371"/>
      <c r="P67" s="178"/>
      <c r="Q67" s="4"/>
      <c r="R67" s="4"/>
      <c r="S67" s="4"/>
      <c r="T67" s="4"/>
      <c r="U67" s="4"/>
      <c r="V67" s="4"/>
      <c r="W67" s="4"/>
      <c r="X67" s="4"/>
    </row>
    <row r="68" spans="1:47" s="137" customFormat="1" ht="11.25" x14ac:dyDescent="0.15">
      <c r="A68" s="349" t="s">
        <v>539</v>
      </c>
      <c r="B68" s="176">
        <v>65560</v>
      </c>
      <c r="C68" s="177">
        <v>1263</v>
      </c>
      <c r="D68" s="177">
        <v>4379</v>
      </c>
      <c r="E68" s="177">
        <v>573</v>
      </c>
      <c r="F68" s="177">
        <v>14202</v>
      </c>
      <c r="G68" s="371">
        <v>13241</v>
      </c>
      <c r="H68" s="177">
        <v>347</v>
      </c>
      <c r="I68" s="177">
        <v>18858</v>
      </c>
      <c r="J68" s="177">
        <v>213</v>
      </c>
      <c r="K68" s="177">
        <v>0</v>
      </c>
      <c r="L68" s="371">
        <v>1594</v>
      </c>
      <c r="M68" s="371">
        <v>4759</v>
      </c>
      <c r="N68" s="177">
        <v>3618</v>
      </c>
      <c r="O68" s="371">
        <v>2513</v>
      </c>
      <c r="P68" s="176">
        <v>761150</v>
      </c>
      <c r="Q68" s="4"/>
      <c r="R68" s="4"/>
      <c r="S68" s="4"/>
      <c r="T68" s="4"/>
      <c r="U68" s="4"/>
      <c r="V68" s="4"/>
      <c r="W68" s="4"/>
      <c r="X68" s="4"/>
    </row>
    <row r="69" spans="1:47" s="137" customFormat="1" ht="22.5" x14ac:dyDescent="0.15">
      <c r="A69" s="349" t="s">
        <v>540</v>
      </c>
      <c r="B69" s="176">
        <v>28592</v>
      </c>
      <c r="C69" s="177">
        <v>471</v>
      </c>
      <c r="D69" s="177">
        <v>1875</v>
      </c>
      <c r="E69" s="177">
        <v>222</v>
      </c>
      <c r="F69" s="177">
        <v>6487</v>
      </c>
      <c r="G69" s="371">
        <v>5604</v>
      </c>
      <c r="H69" s="177">
        <v>117</v>
      </c>
      <c r="I69" s="177">
        <v>8395</v>
      </c>
      <c r="J69" s="177">
        <v>102</v>
      </c>
      <c r="K69" s="177">
        <v>0</v>
      </c>
      <c r="L69" s="371">
        <v>631</v>
      </c>
      <c r="M69" s="371">
        <v>2076</v>
      </c>
      <c r="N69" s="177">
        <v>1491</v>
      </c>
      <c r="O69" s="371">
        <v>1121</v>
      </c>
      <c r="P69" s="176">
        <v>338618</v>
      </c>
      <c r="Q69" s="4"/>
      <c r="R69" s="4"/>
      <c r="S69" s="4"/>
      <c r="T69" s="4"/>
      <c r="U69" s="4"/>
      <c r="V69" s="4"/>
      <c r="W69" s="4"/>
      <c r="X69" s="4"/>
    </row>
    <row r="70" spans="1:47" s="137" customFormat="1" ht="22.5" x14ac:dyDescent="0.2">
      <c r="A70" s="356" t="s">
        <v>630</v>
      </c>
      <c r="B70" s="231">
        <v>43.611958511287369</v>
      </c>
      <c r="C70" s="299">
        <f t="shared" ref="C70:O70" si="1">C69/C68*100</f>
        <v>37.292161520190028</v>
      </c>
      <c r="D70" s="299">
        <f t="shared" si="1"/>
        <v>42.817994976021922</v>
      </c>
      <c r="E70" s="299">
        <f t="shared" si="1"/>
        <v>38.7434554973822</v>
      </c>
      <c r="F70" s="299">
        <f t="shared" si="1"/>
        <v>45.676665258414303</v>
      </c>
      <c r="G70" s="428">
        <f t="shared" si="1"/>
        <v>42.323087380107246</v>
      </c>
      <c r="H70" s="299">
        <f t="shared" si="1"/>
        <v>33.717579250720462</v>
      </c>
      <c r="I70" s="299">
        <f t="shared" si="1"/>
        <v>44.516915897762225</v>
      </c>
      <c r="J70" s="299">
        <f t="shared" si="1"/>
        <v>47.887323943661968</v>
      </c>
      <c r="K70" s="299">
        <v>0</v>
      </c>
      <c r="L70" s="428">
        <f t="shared" si="1"/>
        <v>39.585947302383943</v>
      </c>
      <c r="M70" s="428">
        <f t="shared" si="1"/>
        <v>43.622609791973105</v>
      </c>
      <c r="N70" s="299">
        <f t="shared" si="1"/>
        <v>41.210613598673298</v>
      </c>
      <c r="O70" s="428">
        <f t="shared" si="1"/>
        <v>44.608038201352961</v>
      </c>
      <c r="P70" s="184">
        <v>44.487683111081914</v>
      </c>
      <c r="Q70" s="263"/>
      <c r="R70" s="263"/>
      <c r="S70" s="263"/>
      <c r="T70" s="263"/>
      <c r="U70" s="263"/>
      <c r="V70" s="263"/>
      <c r="W70" s="47"/>
      <c r="X70" s="47"/>
      <c r="Y70" s="47"/>
      <c r="Z70" s="47"/>
      <c r="AA70" s="47"/>
      <c r="AB70" s="47"/>
      <c r="AC70" s="264"/>
      <c r="AD70" s="264"/>
    </row>
    <row r="71" spans="1:47" s="4" customFormat="1" ht="16.5" customHeight="1" x14ac:dyDescent="0.15">
      <c r="A71" s="49" t="s">
        <v>205</v>
      </c>
      <c r="G71" s="309"/>
      <c r="L71" s="309"/>
      <c r="M71" s="309"/>
      <c r="O71" s="309"/>
    </row>
    <row r="72" spans="1:47" ht="8.25" customHeight="1" x14ac:dyDescent="0.2">
      <c r="A72" s="44"/>
    </row>
    <row r="73" spans="1:47" ht="16.5" customHeight="1" x14ac:dyDescent="0.2">
      <c r="A73" s="6" t="s">
        <v>223</v>
      </c>
    </row>
    <row r="74" spans="1:47" ht="16.5" customHeight="1" x14ac:dyDescent="0.2">
      <c r="A74" s="7" t="s">
        <v>73</v>
      </c>
    </row>
    <row r="75" spans="1:47" s="188" customFormat="1" ht="36.75" customHeight="1" x14ac:dyDescent="0.2">
      <c r="A75" s="450" t="s">
        <v>560</v>
      </c>
      <c r="B75" s="450"/>
      <c r="C75" s="450"/>
      <c r="D75" s="450"/>
      <c r="G75" s="426"/>
      <c r="L75" s="426"/>
      <c r="M75" s="426"/>
      <c r="O75" s="426"/>
    </row>
    <row r="76" spans="1:47" ht="36.75" customHeight="1" x14ac:dyDescent="0.2">
      <c r="A76" s="50"/>
      <c r="B76" s="171" t="s">
        <v>435</v>
      </c>
      <c r="C76" s="172" t="s">
        <v>436</v>
      </c>
      <c r="D76" s="172" t="s">
        <v>437</v>
      </c>
      <c r="E76" s="172" t="s">
        <v>438</v>
      </c>
      <c r="F76" s="172" t="s">
        <v>439</v>
      </c>
      <c r="G76" s="368" t="s">
        <v>440</v>
      </c>
      <c r="H76" s="172" t="s">
        <v>441</v>
      </c>
      <c r="I76" s="172" t="s">
        <v>442</v>
      </c>
      <c r="J76" s="172" t="s">
        <v>443</v>
      </c>
      <c r="K76" s="172" t="s">
        <v>444</v>
      </c>
      <c r="L76" s="368" t="s">
        <v>445</v>
      </c>
      <c r="M76" s="368" t="s">
        <v>446</v>
      </c>
      <c r="N76" s="172" t="s">
        <v>447</v>
      </c>
      <c r="O76" s="368" t="s">
        <v>448</v>
      </c>
      <c r="P76" s="171" t="s">
        <v>449</v>
      </c>
      <c r="Q76" s="5"/>
      <c r="R76" s="5"/>
      <c r="S76" s="5"/>
      <c r="T76" s="5"/>
      <c r="U76" s="5"/>
      <c r="V76" s="5"/>
      <c r="W76" s="5"/>
      <c r="X76" s="5"/>
      <c r="Y76" s="5"/>
      <c r="Z76" s="5"/>
    </row>
    <row r="77" spans="1:47" s="4" customFormat="1" ht="11.25" x14ac:dyDescent="0.2">
      <c r="A77" s="360" t="s">
        <v>521</v>
      </c>
      <c r="B77" s="210">
        <v>185837</v>
      </c>
      <c r="C77" s="273">
        <v>6019</v>
      </c>
      <c r="D77" s="274">
        <v>16667</v>
      </c>
      <c r="E77" s="274">
        <v>4004</v>
      </c>
      <c r="F77" s="274">
        <v>30210</v>
      </c>
      <c r="G77" s="386">
        <v>36570</v>
      </c>
      <c r="H77" s="274">
        <v>3783</v>
      </c>
      <c r="I77" s="274">
        <v>39836</v>
      </c>
      <c r="J77" s="274">
        <v>3599</v>
      </c>
      <c r="K77" s="274">
        <v>1238</v>
      </c>
      <c r="L77" s="386">
        <v>5383</v>
      </c>
      <c r="M77" s="386">
        <v>21691</v>
      </c>
      <c r="N77" s="275">
        <v>10419</v>
      </c>
      <c r="O77" s="387">
        <v>6418</v>
      </c>
      <c r="P77" s="211">
        <v>1653100</v>
      </c>
      <c r="Q77" s="13"/>
      <c r="R77" s="13"/>
      <c r="S77" s="13"/>
      <c r="T77" s="13"/>
      <c r="U77" s="13"/>
      <c r="V77" s="13"/>
      <c r="W77" s="13"/>
      <c r="X77" s="13"/>
      <c r="Y77" s="13"/>
      <c r="Z77" s="34"/>
      <c r="AA77" s="13"/>
      <c r="AB77" s="13"/>
      <c r="AC77" s="13"/>
      <c r="AD77" s="13"/>
      <c r="AE77" s="13"/>
      <c r="AF77" s="13"/>
      <c r="AG77" s="13"/>
      <c r="AH77" s="13"/>
      <c r="AI77" s="13"/>
      <c r="AJ77" s="13"/>
      <c r="AK77" s="13"/>
      <c r="AL77" s="13"/>
      <c r="AM77" s="13"/>
      <c r="AN77" s="13"/>
      <c r="AO77" s="13"/>
      <c r="AP77" s="13"/>
      <c r="AQ77" s="13"/>
      <c r="AR77" s="13"/>
      <c r="AS77" s="13"/>
      <c r="AT77" s="13"/>
      <c r="AU77" s="13"/>
    </row>
    <row r="78" spans="1:47" s="4" customFormat="1" ht="11.25" x14ac:dyDescent="0.15">
      <c r="A78" s="349" t="s">
        <v>196</v>
      </c>
      <c r="B78" s="212"/>
      <c r="C78" s="213"/>
      <c r="D78" s="214"/>
      <c r="E78" s="214"/>
      <c r="F78" s="214"/>
      <c r="G78" s="388"/>
      <c r="H78" s="214"/>
      <c r="I78" s="214"/>
      <c r="J78" s="214"/>
      <c r="K78" s="214"/>
      <c r="L78" s="388"/>
      <c r="M78" s="388"/>
      <c r="N78" s="214"/>
      <c r="O78" s="389"/>
      <c r="P78" s="212"/>
      <c r="Z78" s="24"/>
      <c r="AA78" s="24"/>
      <c r="AB78" s="24"/>
    </row>
    <row r="79" spans="1:47" s="26" customFormat="1" ht="11.25" x14ac:dyDescent="0.2">
      <c r="A79" s="349" t="s">
        <v>522</v>
      </c>
      <c r="B79" s="215">
        <v>20993</v>
      </c>
      <c r="C79" s="213">
        <v>611</v>
      </c>
      <c r="D79" s="276">
        <v>1866</v>
      </c>
      <c r="E79" s="276">
        <v>469</v>
      </c>
      <c r="F79" s="276">
        <v>3331</v>
      </c>
      <c r="G79" s="390">
        <v>4129</v>
      </c>
      <c r="H79" s="276">
        <v>386</v>
      </c>
      <c r="I79" s="276">
        <v>4388</v>
      </c>
      <c r="J79" s="276">
        <v>323</v>
      </c>
      <c r="K79" s="276">
        <v>102</v>
      </c>
      <c r="L79" s="390">
        <v>579</v>
      </c>
      <c r="M79" s="390">
        <v>2714</v>
      </c>
      <c r="N79" s="276">
        <v>1262</v>
      </c>
      <c r="O79" s="391">
        <v>833</v>
      </c>
      <c r="P79" s="211">
        <v>190900</v>
      </c>
      <c r="Q79" s="4"/>
      <c r="R79" s="4"/>
      <c r="S79" s="4"/>
      <c r="T79" s="4"/>
      <c r="U79" s="4"/>
      <c r="V79" s="4"/>
      <c r="W79" s="4"/>
      <c r="X79" s="4"/>
      <c r="Y79" s="4"/>
      <c r="Z79" s="24"/>
      <c r="AA79" s="24"/>
      <c r="AB79" s="24"/>
    </row>
    <row r="80" spans="1:47" s="26" customFormat="1" ht="11.25" x14ac:dyDescent="0.2">
      <c r="A80" s="349" t="s">
        <v>523</v>
      </c>
      <c r="B80" s="215">
        <v>164716</v>
      </c>
      <c r="C80" s="270">
        <v>5402</v>
      </c>
      <c r="D80" s="276">
        <v>14790</v>
      </c>
      <c r="E80" s="276">
        <v>3528</v>
      </c>
      <c r="F80" s="276">
        <v>26853</v>
      </c>
      <c r="G80" s="390">
        <v>32413</v>
      </c>
      <c r="H80" s="276">
        <v>3395</v>
      </c>
      <c r="I80" s="276">
        <v>35435</v>
      </c>
      <c r="J80" s="276">
        <v>3270</v>
      </c>
      <c r="K80" s="276">
        <v>1135</v>
      </c>
      <c r="L80" s="390">
        <v>4797</v>
      </c>
      <c r="M80" s="390">
        <v>18969</v>
      </c>
      <c r="N80" s="276">
        <v>9148</v>
      </c>
      <c r="O80" s="391">
        <v>5581</v>
      </c>
      <c r="P80" s="211">
        <v>1461300</v>
      </c>
      <c r="Q80" s="4"/>
      <c r="R80" s="4"/>
      <c r="S80" s="4"/>
      <c r="T80" s="4"/>
      <c r="U80" s="4"/>
      <c r="V80" s="4"/>
      <c r="W80" s="4"/>
      <c r="X80" s="4"/>
      <c r="Y80" s="4"/>
      <c r="Z80" s="24"/>
      <c r="AA80" s="24"/>
      <c r="AB80" s="24"/>
    </row>
    <row r="81" spans="1:37" ht="11.25" x14ac:dyDescent="0.2">
      <c r="A81" s="349" t="s">
        <v>295</v>
      </c>
      <c r="B81" s="215">
        <v>128</v>
      </c>
      <c r="C81" s="270">
        <v>6</v>
      </c>
      <c r="D81" s="276">
        <v>11</v>
      </c>
      <c r="E81" s="276">
        <v>7</v>
      </c>
      <c r="F81" s="276">
        <v>26</v>
      </c>
      <c r="G81" s="390">
        <v>28</v>
      </c>
      <c r="H81" s="276">
        <v>2</v>
      </c>
      <c r="I81" s="276">
        <v>13</v>
      </c>
      <c r="J81" s="276">
        <v>6</v>
      </c>
      <c r="K81" s="276">
        <v>1</v>
      </c>
      <c r="L81" s="390">
        <v>7</v>
      </c>
      <c r="M81" s="390">
        <v>8</v>
      </c>
      <c r="N81" s="276">
        <v>9</v>
      </c>
      <c r="O81" s="391">
        <v>4</v>
      </c>
      <c r="P81" s="211">
        <v>900</v>
      </c>
      <c r="Q81" s="4"/>
      <c r="R81" s="4"/>
      <c r="S81" s="4"/>
      <c r="T81" s="4"/>
      <c r="U81" s="4"/>
      <c r="V81" s="4"/>
      <c r="W81" s="4"/>
      <c r="X81" s="4"/>
      <c r="Y81" s="4"/>
      <c r="Z81" s="24"/>
      <c r="AA81" s="24"/>
      <c r="AB81" s="24"/>
    </row>
    <row r="82" spans="1:37" s="47" customFormat="1" ht="22.5" x14ac:dyDescent="0.2">
      <c r="A82" s="361" t="s">
        <v>550</v>
      </c>
      <c r="B82" s="218">
        <v>6.1855369723827289</v>
      </c>
      <c r="C82" s="289">
        <v>7.3</v>
      </c>
      <c r="D82" s="289">
        <v>8.9</v>
      </c>
      <c r="E82" s="289">
        <v>2.7</v>
      </c>
      <c r="F82" s="289">
        <v>8.1999999999999993</v>
      </c>
      <c r="G82" s="384">
        <v>5.0999999999999996</v>
      </c>
      <c r="H82" s="289">
        <v>3.9</v>
      </c>
      <c r="I82" s="289">
        <v>6.7</v>
      </c>
      <c r="J82" s="289">
        <v>3.8</v>
      </c>
      <c r="K82" s="289">
        <v>2.9</v>
      </c>
      <c r="L82" s="384">
        <v>4.7</v>
      </c>
      <c r="M82" s="384">
        <v>8.8000000000000007</v>
      </c>
      <c r="N82" s="289">
        <v>5.4</v>
      </c>
      <c r="O82" s="384">
        <v>5.2</v>
      </c>
      <c r="P82" s="218">
        <v>5.1051464195444911</v>
      </c>
      <c r="Q82" s="263"/>
      <c r="R82" s="263"/>
      <c r="S82" s="263"/>
      <c r="T82" s="263"/>
      <c r="U82" s="263"/>
      <c r="V82" s="263"/>
    </row>
    <row r="83" spans="1:37" s="4" customFormat="1" ht="11.25" x14ac:dyDescent="0.15">
      <c r="A83" s="248" t="s">
        <v>525</v>
      </c>
      <c r="B83" s="176">
        <v>293780</v>
      </c>
      <c r="C83" s="177">
        <v>8112</v>
      </c>
      <c r="D83" s="177">
        <v>20339</v>
      </c>
      <c r="E83" s="177">
        <v>11858</v>
      </c>
      <c r="F83" s="177">
        <v>37335</v>
      </c>
      <c r="G83" s="371">
        <v>68638</v>
      </c>
      <c r="H83" s="177">
        <v>7787</v>
      </c>
      <c r="I83" s="177">
        <v>61226</v>
      </c>
      <c r="J83" s="177">
        <v>7579</v>
      </c>
      <c r="K83" s="177">
        <v>3621</v>
      </c>
      <c r="L83" s="371">
        <v>10583</v>
      </c>
      <c r="M83" s="371">
        <v>26941</v>
      </c>
      <c r="N83" s="177">
        <v>17632</v>
      </c>
      <c r="O83" s="371">
        <v>12129</v>
      </c>
      <c r="P83" s="176">
        <v>2670200</v>
      </c>
      <c r="Z83" s="24"/>
      <c r="AA83" s="24"/>
      <c r="AB83" s="24"/>
      <c r="AC83" s="24"/>
      <c r="AD83" s="24"/>
      <c r="AE83" s="24"/>
      <c r="AF83" s="24"/>
      <c r="AG83" s="24"/>
      <c r="AH83" s="24"/>
      <c r="AI83" s="24"/>
      <c r="AJ83" s="24"/>
      <c r="AK83" s="24"/>
    </row>
    <row r="84" spans="1:37" s="4" customFormat="1" ht="11.25" x14ac:dyDescent="0.15">
      <c r="A84" s="349" t="s">
        <v>196</v>
      </c>
      <c r="B84" s="176"/>
      <c r="C84" s="177"/>
      <c r="D84" s="177"/>
      <c r="E84" s="177"/>
      <c r="F84" s="177"/>
      <c r="G84" s="371"/>
      <c r="H84" s="177"/>
      <c r="I84" s="177"/>
      <c r="J84" s="177"/>
      <c r="K84" s="177"/>
      <c r="L84" s="371"/>
      <c r="M84" s="371"/>
      <c r="N84" s="177"/>
      <c r="O84" s="371"/>
      <c r="P84" s="176"/>
      <c r="Z84" s="24"/>
      <c r="AA84" s="24"/>
      <c r="AB84" s="24"/>
    </row>
    <row r="85" spans="1:37" s="4" customFormat="1" ht="11.25" x14ac:dyDescent="0.15">
      <c r="A85" s="349" t="s">
        <v>362</v>
      </c>
      <c r="B85" s="176">
        <v>15784</v>
      </c>
      <c r="C85" s="177">
        <v>514</v>
      </c>
      <c r="D85" s="177">
        <v>1151</v>
      </c>
      <c r="E85" s="177">
        <v>611</v>
      </c>
      <c r="F85" s="177">
        <v>2146</v>
      </c>
      <c r="G85" s="371">
        <v>3418</v>
      </c>
      <c r="H85" s="177">
        <v>410</v>
      </c>
      <c r="I85" s="177">
        <v>3187</v>
      </c>
      <c r="J85" s="177">
        <v>366</v>
      </c>
      <c r="K85" s="177">
        <v>150</v>
      </c>
      <c r="L85" s="371">
        <v>543</v>
      </c>
      <c r="M85" s="371">
        <v>1602</v>
      </c>
      <c r="N85" s="177">
        <v>989</v>
      </c>
      <c r="O85" s="371">
        <v>697</v>
      </c>
      <c r="P85" s="176">
        <v>153300</v>
      </c>
      <c r="Z85" s="24"/>
      <c r="AA85" s="24"/>
      <c r="AB85" s="24"/>
      <c r="AC85" s="24"/>
      <c r="AD85" s="24"/>
      <c r="AE85" s="24"/>
      <c r="AF85" s="24"/>
      <c r="AG85" s="24"/>
      <c r="AH85" s="24"/>
      <c r="AI85" s="24"/>
      <c r="AJ85" s="24"/>
      <c r="AK85" s="24"/>
    </row>
    <row r="86" spans="1:37" ht="11.25" x14ac:dyDescent="0.2">
      <c r="A86" s="349" t="s">
        <v>363</v>
      </c>
      <c r="B86" s="176">
        <v>277996</v>
      </c>
      <c r="C86" s="177">
        <v>7598</v>
      </c>
      <c r="D86" s="177">
        <v>19188</v>
      </c>
      <c r="E86" s="177">
        <v>11247</v>
      </c>
      <c r="F86" s="177">
        <v>35189</v>
      </c>
      <c r="G86" s="371">
        <v>65220</v>
      </c>
      <c r="H86" s="177">
        <v>7377</v>
      </c>
      <c r="I86" s="177">
        <v>58039</v>
      </c>
      <c r="J86" s="177">
        <v>7213</v>
      </c>
      <c r="K86" s="177">
        <v>3471</v>
      </c>
      <c r="L86" s="371">
        <v>10040</v>
      </c>
      <c r="M86" s="371">
        <v>25339</v>
      </c>
      <c r="N86" s="177">
        <v>16643</v>
      </c>
      <c r="O86" s="371">
        <v>11432</v>
      </c>
      <c r="P86" s="176">
        <v>2516900</v>
      </c>
      <c r="Q86" s="4"/>
      <c r="R86" s="4"/>
      <c r="S86" s="4"/>
      <c r="T86" s="4"/>
      <c r="U86" s="4"/>
      <c r="V86" s="4"/>
      <c r="W86" s="4"/>
      <c r="X86" s="4"/>
      <c r="Y86" s="4"/>
      <c r="Z86" s="24"/>
      <c r="AA86" s="24"/>
      <c r="AB86" s="24"/>
    </row>
    <row r="87" spans="1:37" s="24" customFormat="1" ht="11.25" x14ac:dyDescent="0.15">
      <c r="A87" s="248" t="s">
        <v>490</v>
      </c>
      <c r="B87" s="176">
        <v>46600</v>
      </c>
      <c r="C87" s="177">
        <v>1360</v>
      </c>
      <c r="D87" s="177">
        <v>4080</v>
      </c>
      <c r="E87" s="177">
        <v>1320</v>
      </c>
      <c r="F87" s="177">
        <v>6700</v>
      </c>
      <c r="G87" s="371">
        <v>7530</v>
      </c>
      <c r="H87" s="177">
        <v>1120</v>
      </c>
      <c r="I87" s="177">
        <v>11180</v>
      </c>
      <c r="J87" s="177">
        <v>1270</v>
      </c>
      <c r="K87" s="177">
        <v>330</v>
      </c>
      <c r="L87" s="371">
        <v>1990</v>
      </c>
      <c r="M87" s="371">
        <v>5090</v>
      </c>
      <c r="N87" s="177">
        <v>3010</v>
      </c>
      <c r="O87" s="371">
        <v>1620</v>
      </c>
      <c r="P87" s="176">
        <v>419700</v>
      </c>
      <c r="Q87" s="4"/>
      <c r="R87" s="4"/>
      <c r="S87" s="4"/>
      <c r="T87" s="4"/>
      <c r="U87" s="4"/>
      <c r="V87" s="4"/>
      <c r="W87" s="4"/>
      <c r="X87" s="4"/>
      <c r="Y87" s="4"/>
    </row>
    <row r="88" spans="1:37" s="277" customFormat="1" ht="11.25" x14ac:dyDescent="0.2">
      <c r="A88" s="352" t="s">
        <v>243</v>
      </c>
      <c r="B88" s="218">
        <v>1.2955557433709803</v>
      </c>
      <c r="C88" s="289">
        <v>1.5</v>
      </c>
      <c r="D88" s="289">
        <v>1.9</v>
      </c>
      <c r="E88" s="289">
        <v>0.8</v>
      </c>
      <c r="F88" s="289">
        <v>1.5</v>
      </c>
      <c r="G88" s="384">
        <v>0.8</v>
      </c>
      <c r="H88" s="289">
        <v>1</v>
      </c>
      <c r="I88" s="289">
        <v>1.6</v>
      </c>
      <c r="J88" s="289">
        <v>1.3</v>
      </c>
      <c r="K88" s="289">
        <v>0.7</v>
      </c>
      <c r="L88" s="384">
        <v>1.5</v>
      </c>
      <c r="M88" s="384">
        <v>1.8</v>
      </c>
      <c r="N88" s="289">
        <v>1.3</v>
      </c>
      <c r="O88" s="384">
        <v>1</v>
      </c>
      <c r="P88" s="218">
        <v>1.0371132198316915</v>
      </c>
      <c r="Q88" s="263"/>
      <c r="R88" s="263"/>
      <c r="S88" s="263"/>
      <c r="T88" s="263"/>
      <c r="U88" s="263"/>
      <c r="V88" s="263"/>
      <c r="W88" s="47"/>
      <c r="X88" s="47"/>
      <c r="Y88" s="47"/>
      <c r="Z88" s="47"/>
      <c r="AA88" s="47"/>
      <c r="AB88" s="47"/>
    </row>
    <row r="89" spans="1:37" s="24" customFormat="1" ht="22.5" x14ac:dyDescent="0.15">
      <c r="A89" s="248" t="s">
        <v>526</v>
      </c>
      <c r="B89" s="176">
        <v>62730</v>
      </c>
      <c r="C89" s="177">
        <v>1840</v>
      </c>
      <c r="D89" s="177">
        <v>4440</v>
      </c>
      <c r="E89" s="177">
        <v>2770</v>
      </c>
      <c r="F89" s="177">
        <v>9280</v>
      </c>
      <c r="G89" s="371">
        <v>10110</v>
      </c>
      <c r="H89" s="177">
        <v>2330</v>
      </c>
      <c r="I89" s="177">
        <v>13110</v>
      </c>
      <c r="J89" s="177">
        <v>1750</v>
      </c>
      <c r="K89" s="177">
        <v>1000</v>
      </c>
      <c r="L89" s="371">
        <v>2670</v>
      </c>
      <c r="M89" s="371">
        <v>6720</v>
      </c>
      <c r="N89" s="177">
        <v>3670</v>
      </c>
      <c r="O89" s="371">
        <v>3040</v>
      </c>
      <c r="P89" s="176">
        <v>481420</v>
      </c>
      <c r="Q89" s="4"/>
      <c r="R89" s="4"/>
      <c r="S89" s="4"/>
      <c r="T89" s="4"/>
      <c r="U89" s="4"/>
      <c r="V89" s="4"/>
      <c r="W89" s="4"/>
      <c r="X89" s="4"/>
      <c r="Y89" s="4"/>
    </row>
    <row r="90" spans="1:37" s="277" customFormat="1" ht="11.25" x14ac:dyDescent="0.2">
      <c r="A90" s="352" t="s">
        <v>429</v>
      </c>
      <c r="B90" s="218">
        <v>3.8648860958366069</v>
      </c>
      <c r="C90" s="289">
        <v>3.7450896582605688</v>
      </c>
      <c r="D90" s="289">
        <v>3.7786590866538439</v>
      </c>
      <c r="E90" s="289">
        <v>2.9740176079020828</v>
      </c>
      <c r="F90" s="289">
        <v>4.4143809877177462</v>
      </c>
      <c r="G90" s="384">
        <v>3.5685165771890257</v>
      </c>
      <c r="H90" s="289">
        <v>3.607425412996021</v>
      </c>
      <c r="I90" s="289">
        <v>4.3397950266147616</v>
      </c>
      <c r="J90" s="289">
        <v>2.7789246355638832</v>
      </c>
      <c r="K90" s="289">
        <v>4.1832252666806111</v>
      </c>
      <c r="L90" s="384">
        <v>3.5137126914776018</v>
      </c>
      <c r="M90" s="384">
        <v>4.4970889379642642</v>
      </c>
      <c r="N90" s="289">
        <v>3.0602204692893951</v>
      </c>
      <c r="O90" s="384">
        <v>4.2896047637189749</v>
      </c>
      <c r="P90" s="218">
        <v>2.9605788915066711</v>
      </c>
      <c r="Q90" s="263"/>
      <c r="R90" s="263"/>
      <c r="S90" s="263"/>
      <c r="T90" s="263"/>
      <c r="U90" s="263"/>
      <c r="V90" s="263"/>
      <c r="W90" s="47"/>
      <c r="X90" s="47"/>
      <c r="Y90" s="47"/>
      <c r="Z90" s="47"/>
      <c r="AA90" s="47"/>
      <c r="AB90" s="47"/>
    </row>
    <row r="91" spans="1:37" ht="22.5" x14ac:dyDescent="0.2">
      <c r="A91" s="357" t="s">
        <v>491</v>
      </c>
      <c r="B91" s="176"/>
      <c r="C91" s="177"/>
      <c r="D91" s="177"/>
      <c r="E91" s="177"/>
      <c r="F91" s="177"/>
      <c r="G91" s="371"/>
      <c r="H91" s="177"/>
      <c r="I91" s="177"/>
      <c r="J91" s="177"/>
      <c r="K91" s="177"/>
      <c r="L91" s="371"/>
      <c r="M91" s="371"/>
      <c r="N91" s="177"/>
      <c r="O91" s="371"/>
      <c r="P91" s="176"/>
      <c r="Q91" s="4"/>
      <c r="R91" s="4"/>
      <c r="S91" s="4"/>
      <c r="T91" s="4"/>
      <c r="U91" s="4"/>
      <c r="V91" s="4"/>
      <c r="W91" s="4"/>
      <c r="X91" s="4"/>
      <c r="Y91" s="4"/>
      <c r="Z91" s="4"/>
    </row>
    <row r="92" spans="1:37" ht="11.25" x14ac:dyDescent="0.2">
      <c r="A92" s="349" t="s">
        <v>413</v>
      </c>
      <c r="B92" s="176">
        <v>531598</v>
      </c>
      <c r="C92" s="177">
        <v>15141</v>
      </c>
      <c r="D92" s="177">
        <v>41809.999999999993</v>
      </c>
      <c r="E92" s="177">
        <v>12857</v>
      </c>
      <c r="F92" s="177">
        <v>84904</v>
      </c>
      <c r="G92" s="371">
        <v>103569</v>
      </c>
      <c r="H92" s="177">
        <v>11688</v>
      </c>
      <c r="I92" s="177">
        <v>117443.99999999999</v>
      </c>
      <c r="J92" s="177">
        <v>12634</v>
      </c>
      <c r="K92" s="177">
        <v>3689</v>
      </c>
      <c r="L92" s="371">
        <v>16303</v>
      </c>
      <c r="M92" s="371">
        <v>59376.999999999993</v>
      </c>
      <c r="N92" s="177">
        <v>29512.999999999996</v>
      </c>
      <c r="O92" s="371">
        <v>22669</v>
      </c>
      <c r="P92" s="176">
        <v>4791414</v>
      </c>
      <c r="Q92" s="4"/>
      <c r="R92" s="4"/>
      <c r="S92" s="4"/>
      <c r="T92" s="4"/>
      <c r="U92" s="4"/>
      <c r="V92" s="4"/>
      <c r="W92" s="4"/>
      <c r="X92" s="4"/>
      <c r="Y92" s="4"/>
      <c r="Z92" s="24"/>
      <c r="AA92" s="24"/>
      <c r="AB92" s="24"/>
    </row>
    <row r="93" spans="1:37" s="264" customFormat="1" ht="11.25" x14ac:dyDescent="0.2">
      <c r="A93" s="353" t="s">
        <v>414</v>
      </c>
      <c r="B93" s="231">
        <v>9.0679228527697102</v>
      </c>
      <c r="C93" s="299">
        <v>9.9</v>
      </c>
      <c r="D93" s="299">
        <v>11.3</v>
      </c>
      <c r="E93" s="299">
        <v>4.5999999999999996</v>
      </c>
      <c r="F93" s="299">
        <v>11.4</v>
      </c>
      <c r="G93" s="428">
        <v>7.6</v>
      </c>
      <c r="H93" s="299">
        <v>6.1</v>
      </c>
      <c r="I93" s="299">
        <v>10.199999999999999</v>
      </c>
      <c r="J93" s="299">
        <v>7.3</v>
      </c>
      <c r="K93" s="299">
        <v>4.9000000000000004</v>
      </c>
      <c r="L93" s="428">
        <v>7.2</v>
      </c>
      <c r="M93" s="428">
        <v>12.4</v>
      </c>
      <c r="N93" s="299">
        <v>7.6</v>
      </c>
      <c r="O93" s="428">
        <v>8.6999999999999993</v>
      </c>
      <c r="P93" s="231">
        <v>7.3940323478479435</v>
      </c>
      <c r="Q93" s="263"/>
      <c r="R93" s="263"/>
      <c r="S93" s="263"/>
      <c r="T93" s="263"/>
      <c r="U93" s="263"/>
      <c r="V93" s="263"/>
      <c r="W93" s="47"/>
      <c r="X93" s="47"/>
      <c r="Y93" s="47"/>
      <c r="Z93" s="47"/>
      <c r="AA93" s="47"/>
      <c r="AB93" s="47"/>
    </row>
    <row r="94" spans="1:37" s="4" customFormat="1" ht="11.25" x14ac:dyDescent="0.15">
      <c r="A94" s="241" t="s">
        <v>524</v>
      </c>
      <c r="G94" s="309"/>
      <c r="L94" s="309"/>
      <c r="M94" s="309"/>
      <c r="O94" s="309"/>
    </row>
    <row r="95" spans="1:37" s="4" customFormat="1" ht="11.25" x14ac:dyDescent="0.15">
      <c r="A95" s="38" t="s">
        <v>163</v>
      </c>
      <c r="G95" s="309"/>
      <c r="L95" s="309"/>
      <c r="M95" s="309"/>
      <c r="O95" s="309"/>
    </row>
    <row r="96" spans="1:37" s="43" customFormat="1" ht="11.25" x14ac:dyDescent="0.2">
      <c r="A96" s="39" t="s">
        <v>244</v>
      </c>
      <c r="G96" s="392"/>
      <c r="L96" s="392"/>
      <c r="M96" s="392"/>
      <c r="O96" s="392"/>
    </row>
    <row r="97" spans="1:15" s="23" customFormat="1" ht="11.25" x14ac:dyDescent="0.15">
      <c r="A97" s="38" t="s">
        <v>245</v>
      </c>
      <c r="G97" s="393"/>
      <c r="L97" s="393"/>
      <c r="M97" s="393"/>
      <c r="O97" s="393"/>
    </row>
    <row r="98" spans="1:15" ht="11.25" x14ac:dyDescent="0.2">
      <c r="A98" s="256" t="s">
        <v>527</v>
      </c>
    </row>
  </sheetData>
  <mergeCells count="2">
    <mergeCell ref="A75:D75"/>
    <mergeCell ref="A49:K49"/>
  </mergeCells>
  <hyperlinks>
    <hyperlink ref="P1" location="Sommaire!A1" display="Retour au sommaire"/>
  </hyperlinks>
  <pageMargins left="0.27559055118110237" right="0.15748031496062992" top="0.35433070866141736" bottom="0.35433070866141736" header="0.15748031496062992" footer="0.15748031496062992"/>
  <pageSetup paperSize="9" scale="65"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rowBreaks count="1" manualBreakCount="1">
    <brk id="46"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21" customHeight="1" x14ac:dyDescent="0.2">
      <c r="A1" s="29" t="s">
        <v>389</v>
      </c>
      <c r="P1" s="445" t="s">
        <v>750</v>
      </c>
    </row>
    <row r="2" spans="1:26" ht="16.5" customHeight="1" x14ac:dyDescent="0.2">
      <c r="A2" s="36" t="s">
        <v>486</v>
      </c>
    </row>
    <row r="3" spans="1:26" ht="16.5" customHeight="1" x14ac:dyDescent="0.2">
      <c r="A3" s="58" t="s">
        <v>561</v>
      </c>
    </row>
    <row r="4" spans="1:26"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6" s="4" customFormat="1" ht="11.25" x14ac:dyDescent="0.2">
      <c r="A5" s="80" t="s">
        <v>146</v>
      </c>
      <c r="B5" s="196">
        <v>497255</v>
      </c>
      <c r="C5" s="197">
        <v>12193</v>
      </c>
      <c r="D5" s="197">
        <v>32125</v>
      </c>
      <c r="E5" s="197">
        <v>13675</v>
      </c>
      <c r="F5" s="197">
        <v>64140</v>
      </c>
      <c r="G5" s="377">
        <v>129206</v>
      </c>
      <c r="H5" s="197">
        <v>13194</v>
      </c>
      <c r="I5" s="197">
        <v>108160</v>
      </c>
      <c r="J5" s="197">
        <v>11515</v>
      </c>
      <c r="K5" s="197">
        <v>3652</v>
      </c>
      <c r="L5" s="377">
        <v>14572</v>
      </c>
      <c r="M5" s="377">
        <v>48349</v>
      </c>
      <c r="N5" s="197">
        <v>24564</v>
      </c>
      <c r="O5" s="377">
        <v>21906</v>
      </c>
      <c r="P5" s="196">
        <v>5982300</v>
      </c>
      <c r="Q5" s="1"/>
      <c r="R5" s="1"/>
      <c r="S5" s="1"/>
      <c r="T5" s="1"/>
      <c r="U5" s="1"/>
      <c r="V5" s="1"/>
      <c r="W5" s="1"/>
      <c r="X5" s="1"/>
      <c r="Y5" s="137"/>
    </row>
    <row r="6" spans="1:26" s="4" customFormat="1" ht="11.25" x14ac:dyDescent="0.15">
      <c r="A6" s="80" t="s">
        <v>121</v>
      </c>
      <c r="B6" s="176"/>
      <c r="C6" s="177"/>
      <c r="D6" s="177"/>
      <c r="E6" s="177"/>
      <c r="F6" s="177"/>
      <c r="G6" s="371"/>
      <c r="H6" s="177"/>
      <c r="I6" s="177"/>
      <c r="J6" s="177"/>
      <c r="K6" s="177"/>
      <c r="L6" s="371"/>
      <c r="M6" s="371"/>
      <c r="N6" s="177"/>
      <c r="O6" s="371"/>
      <c r="P6" s="176"/>
    </row>
    <row r="7" spans="1:26" s="4" customFormat="1" ht="11.25" x14ac:dyDescent="0.2">
      <c r="A7" s="78" t="s">
        <v>122</v>
      </c>
      <c r="B7" s="176">
        <v>46023</v>
      </c>
      <c r="C7" s="177">
        <v>2398</v>
      </c>
      <c r="D7" s="177">
        <v>2431</v>
      </c>
      <c r="E7" s="177">
        <v>2645</v>
      </c>
      <c r="F7" s="177">
        <v>3794</v>
      </c>
      <c r="G7" s="371">
        <v>11070</v>
      </c>
      <c r="H7" s="177">
        <v>1851</v>
      </c>
      <c r="I7" s="177">
        <v>4224</v>
      </c>
      <c r="J7" s="177">
        <v>2272</v>
      </c>
      <c r="K7" s="177">
        <v>1452</v>
      </c>
      <c r="L7" s="371">
        <v>3320</v>
      </c>
      <c r="M7" s="371">
        <v>4065</v>
      </c>
      <c r="N7" s="177">
        <v>3674</v>
      </c>
      <c r="O7" s="371">
        <v>2827</v>
      </c>
      <c r="P7" s="176">
        <v>621328</v>
      </c>
      <c r="Q7" s="1"/>
      <c r="R7" s="1"/>
      <c r="S7" s="1"/>
      <c r="T7" s="1"/>
      <c r="U7" s="1"/>
      <c r="V7" s="1"/>
      <c r="W7" s="1"/>
      <c r="X7" s="1"/>
    </row>
    <row r="8" spans="1:26" s="4" customFormat="1" ht="11.25" x14ac:dyDescent="0.2">
      <c r="A8" s="78" t="s">
        <v>123</v>
      </c>
      <c r="B8" s="176">
        <v>22593</v>
      </c>
      <c r="C8" s="177">
        <v>534</v>
      </c>
      <c r="D8" s="177">
        <v>1273</v>
      </c>
      <c r="E8" s="177">
        <v>533</v>
      </c>
      <c r="F8" s="177">
        <v>3205</v>
      </c>
      <c r="G8" s="371">
        <v>6469</v>
      </c>
      <c r="H8" s="177">
        <v>1227</v>
      </c>
      <c r="I8" s="177">
        <v>4115</v>
      </c>
      <c r="J8" s="177">
        <v>367</v>
      </c>
      <c r="K8" s="177">
        <v>154</v>
      </c>
      <c r="L8" s="371">
        <v>682</v>
      </c>
      <c r="M8" s="371">
        <v>1052</v>
      </c>
      <c r="N8" s="177">
        <v>1470</v>
      </c>
      <c r="O8" s="371">
        <v>1512</v>
      </c>
      <c r="P8" s="176">
        <v>285814</v>
      </c>
      <c r="Q8" s="1"/>
      <c r="R8" s="1"/>
      <c r="S8" s="1"/>
      <c r="T8" s="1"/>
      <c r="U8" s="1"/>
      <c r="V8" s="1"/>
      <c r="W8" s="1"/>
      <c r="X8" s="1"/>
    </row>
    <row r="9" spans="1:26" s="4" customFormat="1" ht="11.25" x14ac:dyDescent="0.2">
      <c r="A9" s="78" t="s">
        <v>124</v>
      </c>
      <c r="B9" s="176">
        <v>69272</v>
      </c>
      <c r="C9" s="177">
        <v>2172</v>
      </c>
      <c r="D9" s="177">
        <v>5804</v>
      </c>
      <c r="E9" s="177">
        <v>1296</v>
      </c>
      <c r="F9" s="177">
        <v>7205</v>
      </c>
      <c r="G9" s="371">
        <v>12233</v>
      </c>
      <c r="H9" s="177">
        <v>1286</v>
      </c>
      <c r="I9" s="177">
        <v>14025</v>
      </c>
      <c r="J9" s="177">
        <v>841</v>
      </c>
      <c r="K9" s="177">
        <v>168</v>
      </c>
      <c r="L9" s="371">
        <v>3055</v>
      </c>
      <c r="M9" s="371">
        <v>15964</v>
      </c>
      <c r="N9" s="177">
        <v>3129</v>
      </c>
      <c r="O9" s="371">
        <v>2094</v>
      </c>
      <c r="P9" s="176">
        <v>248268</v>
      </c>
      <c r="Q9" s="1"/>
      <c r="R9" s="1"/>
      <c r="S9" s="1"/>
      <c r="T9" s="1"/>
      <c r="U9" s="1"/>
      <c r="V9" s="1"/>
      <c r="W9" s="1"/>
      <c r="X9" s="1"/>
    </row>
    <row r="10" spans="1:26" s="4" customFormat="1" ht="11.25" x14ac:dyDescent="0.2">
      <c r="A10" s="78" t="s">
        <v>133</v>
      </c>
      <c r="B10" s="176">
        <v>82965</v>
      </c>
      <c r="C10" s="177">
        <v>2533</v>
      </c>
      <c r="D10" s="177">
        <v>8886</v>
      </c>
      <c r="E10" s="177">
        <v>2957</v>
      </c>
      <c r="F10" s="177">
        <v>8673</v>
      </c>
      <c r="G10" s="371">
        <v>16443</v>
      </c>
      <c r="H10" s="177">
        <v>4812</v>
      </c>
      <c r="I10" s="177">
        <v>15023</v>
      </c>
      <c r="J10" s="177">
        <v>4765</v>
      </c>
      <c r="K10" s="177">
        <v>592</v>
      </c>
      <c r="L10" s="371">
        <v>2398</v>
      </c>
      <c r="M10" s="371">
        <v>7238</v>
      </c>
      <c r="N10" s="177">
        <v>4235</v>
      </c>
      <c r="O10" s="371">
        <v>4410</v>
      </c>
      <c r="P10" s="176">
        <v>736191</v>
      </c>
      <c r="Q10" s="1"/>
      <c r="R10" s="1"/>
      <c r="S10" s="1"/>
      <c r="T10" s="1"/>
      <c r="U10" s="1"/>
      <c r="V10" s="1"/>
      <c r="W10" s="1"/>
      <c r="X10" s="1"/>
    </row>
    <row r="11" spans="1:26" s="4" customFormat="1" ht="11.25" x14ac:dyDescent="0.2">
      <c r="A11" s="78" t="s">
        <v>125</v>
      </c>
      <c r="B11" s="176">
        <v>17068</v>
      </c>
      <c r="C11" s="177">
        <v>432</v>
      </c>
      <c r="D11" s="177">
        <v>1355</v>
      </c>
      <c r="E11" s="177">
        <v>809</v>
      </c>
      <c r="F11" s="177">
        <v>2621</v>
      </c>
      <c r="G11" s="371">
        <v>3656</v>
      </c>
      <c r="H11" s="177">
        <v>578</v>
      </c>
      <c r="I11" s="177">
        <v>3298</v>
      </c>
      <c r="J11" s="177">
        <v>332</v>
      </c>
      <c r="K11" s="177">
        <v>230</v>
      </c>
      <c r="L11" s="371">
        <v>666</v>
      </c>
      <c r="M11" s="371">
        <v>1289</v>
      </c>
      <c r="N11" s="177">
        <v>1002</v>
      </c>
      <c r="O11" s="371">
        <v>800</v>
      </c>
      <c r="P11" s="176">
        <v>288806</v>
      </c>
      <c r="Q11" s="1"/>
      <c r="R11" s="1"/>
      <c r="S11" s="1"/>
      <c r="T11" s="1"/>
      <c r="U11" s="1"/>
      <c r="V11" s="1"/>
      <c r="W11" s="1"/>
      <c r="X11" s="1"/>
    </row>
    <row r="12" spans="1:26" s="4" customFormat="1" ht="11.25" x14ac:dyDescent="0.2">
      <c r="A12" s="78" t="s">
        <v>126</v>
      </c>
      <c r="B12" s="176">
        <v>56827</v>
      </c>
      <c r="C12" s="177">
        <v>781</v>
      </c>
      <c r="D12" s="177">
        <v>2827</v>
      </c>
      <c r="E12" s="177">
        <v>775</v>
      </c>
      <c r="F12" s="177">
        <v>8865</v>
      </c>
      <c r="G12" s="371">
        <v>19619</v>
      </c>
      <c r="H12" s="177">
        <v>471</v>
      </c>
      <c r="I12" s="177">
        <v>12367</v>
      </c>
      <c r="J12" s="177">
        <v>343</v>
      </c>
      <c r="K12" s="177">
        <v>108</v>
      </c>
      <c r="L12" s="371">
        <v>634</v>
      </c>
      <c r="M12" s="371">
        <v>5721</v>
      </c>
      <c r="N12" s="177">
        <v>3060</v>
      </c>
      <c r="O12" s="371">
        <v>1256</v>
      </c>
      <c r="P12" s="176">
        <v>790158</v>
      </c>
      <c r="Q12" s="1"/>
      <c r="R12" s="1"/>
      <c r="S12" s="1"/>
      <c r="T12" s="1"/>
      <c r="U12" s="1"/>
      <c r="V12" s="1"/>
      <c r="W12" s="1"/>
      <c r="X12" s="1"/>
    </row>
    <row r="13" spans="1:26" s="4" customFormat="1" ht="11.25" x14ac:dyDescent="0.2">
      <c r="A13" s="78" t="s">
        <v>127</v>
      </c>
      <c r="B13" s="176">
        <v>94361</v>
      </c>
      <c r="C13" s="177">
        <v>1333</v>
      </c>
      <c r="D13" s="177">
        <v>4527</v>
      </c>
      <c r="E13" s="177">
        <v>1672</v>
      </c>
      <c r="F13" s="177">
        <v>19362</v>
      </c>
      <c r="G13" s="371">
        <v>16636</v>
      </c>
      <c r="H13" s="177">
        <v>1189</v>
      </c>
      <c r="I13" s="177">
        <v>31873</v>
      </c>
      <c r="J13" s="177">
        <v>884</v>
      </c>
      <c r="K13" s="177">
        <v>363</v>
      </c>
      <c r="L13" s="371">
        <v>1322</v>
      </c>
      <c r="M13" s="371">
        <v>6889</v>
      </c>
      <c r="N13" s="177">
        <v>3276</v>
      </c>
      <c r="O13" s="371">
        <v>5035</v>
      </c>
      <c r="P13" s="176">
        <v>740552</v>
      </c>
      <c r="Q13" s="1"/>
      <c r="R13" s="1"/>
      <c r="S13" s="1"/>
      <c r="T13" s="1"/>
      <c r="U13" s="1"/>
      <c r="V13" s="1"/>
      <c r="W13" s="1"/>
      <c r="X13" s="1"/>
    </row>
    <row r="14" spans="1:26" s="4" customFormat="1" ht="11.25" x14ac:dyDescent="0.2">
      <c r="A14" s="78" t="s">
        <v>128</v>
      </c>
      <c r="B14" s="176">
        <v>10833</v>
      </c>
      <c r="C14" s="177">
        <v>103</v>
      </c>
      <c r="D14" s="177">
        <v>362</v>
      </c>
      <c r="E14" s="177">
        <v>169</v>
      </c>
      <c r="F14" s="177">
        <v>1486</v>
      </c>
      <c r="G14" s="371">
        <v>4855</v>
      </c>
      <c r="H14" s="177">
        <v>112</v>
      </c>
      <c r="I14" s="177">
        <v>2248</v>
      </c>
      <c r="J14" s="177">
        <v>78</v>
      </c>
      <c r="K14" s="177">
        <v>36</v>
      </c>
      <c r="L14" s="371">
        <v>188</v>
      </c>
      <c r="M14" s="371">
        <v>503</v>
      </c>
      <c r="N14" s="177">
        <v>352</v>
      </c>
      <c r="O14" s="371">
        <v>341</v>
      </c>
      <c r="P14" s="176">
        <v>269613</v>
      </c>
      <c r="Q14" s="1"/>
      <c r="R14" s="1"/>
      <c r="S14" s="1"/>
      <c r="T14" s="1"/>
      <c r="U14" s="1"/>
      <c r="V14" s="1"/>
      <c r="W14" s="1"/>
      <c r="X14" s="1"/>
    </row>
    <row r="15" spans="1:26" s="4" customFormat="1" ht="11.25" x14ac:dyDescent="0.2">
      <c r="A15" s="78" t="s">
        <v>129</v>
      </c>
      <c r="B15" s="176">
        <v>37727</v>
      </c>
      <c r="C15" s="177">
        <v>666</v>
      </c>
      <c r="D15" s="177">
        <v>1447</v>
      </c>
      <c r="E15" s="177">
        <v>1027</v>
      </c>
      <c r="F15" s="177">
        <v>3112</v>
      </c>
      <c r="G15" s="371">
        <v>16598</v>
      </c>
      <c r="H15" s="177">
        <v>615</v>
      </c>
      <c r="I15" s="177">
        <v>7881</v>
      </c>
      <c r="J15" s="177">
        <v>654</v>
      </c>
      <c r="K15" s="177">
        <v>214</v>
      </c>
      <c r="L15" s="371">
        <v>937</v>
      </c>
      <c r="M15" s="371">
        <v>1579</v>
      </c>
      <c r="N15" s="177">
        <v>1572</v>
      </c>
      <c r="O15" s="371">
        <v>1425</v>
      </c>
      <c r="P15" s="176">
        <v>873728</v>
      </c>
      <c r="Q15" s="1"/>
      <c r="R15" s="1"/>
      <c r="S15" s="1"/>
      <c r="T15" s="1"/>
      <c r="U15" s="1"/>
      <c r="V15" s="1"/>
      <c r="W15" s="1"/>
      <c r="X15" s="1"/>
    </row>
    <row r="16" spans="1:26" s="4" customFormat="1" ht="11.25" x14ac:dyDescent="0.2">
      <c r="A16" s="78" t="s">
        <v>130</v>
      </c>
      <c r="B16" s="176">
        <v>7673</v>
      </c>
      <c r="C16" s="177">
        <v>47</v>
      </c>
      <c r="D16" s="177">
        <v>654</v>
      </c>
      <c r="E16" s="177">
        <v>431</v>
      </c>
      <c r="F16" s="177">
        <v>779</v>
      </c>
      <c r="G16" s="371">
        <v>1953</v>
      </c>
      <c r="H16" s="177">
        <v>25</v>
      </c>
      <c r="I16" s="177">
        <v>2275</v>
      </c>
      <c r="J16" s="177">
        <v>111</v>
      </c>
      <c r="K16" s="177">
        <v>77</v>
      </c>
      <c r="L16" s="371">
        <v>32</v>
      </c>
      <c r="M16" s="371">
        <v>681</v>
      </c>
      <c r="N16" s="177">
        <v>394</v>
      </c>
      <c r="O16" s="371">
        <v>214</v>
      </c>
      <c r="P16" s="176">
        <v>249079</v>
      </c>
      <c r="Q16" s="1"/>
      <c r="R16" s="1"/>
      <c r="S16" s="1"/>
      <c r="T16" s="1"/>
      <c r="U16" s="1"/>
      <c r="V16" s="1"/>
      <c r="W16" s="1"/>
      <c r="X16" s="1"/>
    </row>
    <row r="17" spans="1:26" s="4" customFormat="1" ht="11.25" x14ac:dyDescent="0.2">
      <c r="A17" s="78" t="s">
        <v>131</v>
      </c>
      <c r="B17" s="176">
        <v>51913</v>
      </c>
      <c r="C17" s="177">
        <v>1194</v>
      </c>
      <c r="D17" s="177">
        <v>2559</v>
      </c>
      <c r="E17" s="177">
        <v>1361</v>
      </c>
      <c r="F17" s="177">
        <v>5039</v>
      </c>
      <c r="G17" s="371">
        <v>19673</v>
      </c>
      <c r="H17" s="177">
        <v>1027</v>
      </c>
      <c r="I17" s="177">
        <v>10830</v>
      </c>
      <c r="J17" s="177">
        <v>869</v>
      </c>
      <c r="K17" s="177">
        <v>260</v>
      </c>
      <c r="L17" s="371">
        <v>1340</v>
      </c>
      <c r="M17" s="371">
        <v>3368</v>
      </c>
      <c r="N17" s="177">
        <v>2400</v>
      </c>
      <c r="O17" s="371">
        <v>1993</v>
      </c>
      <c r="P17" s="176">
        <v>878764</v>
      </c>
      <c r="Q17" s="1"/>
      <c r="R17" s="1"/>
      <c r="S17" s="1"/>
      <c r="T17" s="1"/>
      <c r="U17" s="1"/>
      <c r="V17" s="1"/>
      <c r="W17" s="1"/>
      <c r="X17" s="1"/>
    </row>
    <row r="18" spans="1:26" s="137" customFormat="1" ht="11.25" x14ac:dyDescent="0.15">
      <c r="A18" s="81" t="s">
        <v>132</v>
      </c>
      <c r="B18" s="184">
        <v>51.946329757175583</v>
      </c>
      <c r="C18" s="185">
        <v>52.322022235362198</v>
      </c>
      <c r="D18" s="185">
        <v>51.836971380559838</v>
      </c>
      <c r="E18" s="185">
        <v>51.719824112667801</v>
      </c>
      <c r="F18" s="185">
        <v>50.366681026249104</v>
      </c>
      <c r="G18" s="373">
        <v>51.945119903951543</v>
      </c>
      <c r="H18" s="185">
        <v>52.368459877886927</v>
      </c>
      <c r="I18" s="185">
        <v>51.960290458358848</v>
      </c>
      <c r="J18" s="185">
        <v>52.415894764573302</v>
      </c>
      <c r="K18" s="185">
        <v>46.72357147343935</v>
      </c>
      <c r="L18" s="373">
        <v>54.139791487739132</v>
      </c>
      <c r="M18" s="373">
        <v>53.39660313795909</v>
      </c>
      <c r="N18" s="185">
        <v>53.736573060166059</v>
      </c>
      <c r="O18" s="373">
        <v>50.309544967757283</v>
      </c>
      <c r="P18" s="184">
        <v>51.364601659745077</v>
      </c>
      <c r="Y18" s="63"/>
    </row>
    <row r="19" spans="1:26" s="20" customFormat="1" ht="16.5" customHeight="1" x14ac:dyDescent="0.2">
      <c r="A19" s="40"/>
      <c r="B19" s="216"/>
      <c r="C19" s="216"/>
      <c r="D19" s="216"/>
      <c r="E19" s="216"/>
      <c r="F19" s="216"/>
      <c r="G19" s="394"/>
      <c r="H19" s="216"/>
      <c r="I19" s="216"/>
      <c r="J19" s="216"/>
      <c r="K19" s="216"/>
      <c r="L19" s="394"/>
      <c r="M19" s="394"/>
      <c r="N19" s="216"/>
      <c r="O19" s="395"/>
      <c r="P19" s="217"/>
    </row>
    <row r="20" spans="1:26" s="12" customFormat="1" ht="16.5" customHeight="1" x14ac:dyDescent="0.2">
      <c r="A20" s="46" t="s">
        <v>390</v>
      </c>
      <c r="G20" s="396"/>
      <c r="L20" s="396"/>
      <c r="M20" s="396"/>
      <c r="O20" s="396"/>
    </row>
    <row r="21" spans="1:26" s="12" customFormat="1" ht="16.5" customHeight="1" x14ac:dyDescent="0.2">
      <c r="A21" s="36" t="s">
        <v>416</v>
      </c>
      <c r="G21" s="396"/>
      <c r="L21" s="396"/>
      <c r="M21" s="396"/>
      <c r="O21" s="396"/>
    </row>
    <row r="22" spans="1:26" s="9" customFormat="1" ht="16.5" customHeight="1" x14ac:dyDescent="0.2">
      <c r="A22" s="326" t="s">
        <v>562</v>
      </c>
      <c r="G22" s="382"/>
      <c r="L22" s="382"/>
      <c r="M22" s="382"/>
      <c r="O22" s="382"/>
    </row>
    <row r="23" spans="1:26" ht="32.25" customHeight="1" x14ac:dyDescent="0.2">
      <c r="A23" s="50"/>
      <c r="B23" s="171" t="s">
        <v>435</v>
      </c>
      <c r="C23" s="172" t="s">
        <v>436</v>
      </c>
      <c r="D23" s="172" t="s">
        <v>437</v>
      </c>
      <c r="E23" s="172" t="s">
        <v>438</v>
      </c>
      <c r="F23" s="172" t="s">
        <v>439</v>
      </c>
      <c r="G23" s="368" t="s">
        <v>440</v>
      </c>
      <c r="H23" s="172" t="s">
        <v>441</v>
      </c>
      <c r="I23" s="172" t="s">
        <v>442</v>
      </c>
      <c r="J23" s="172" t="s">
        <v>443</v>
      </c>
      <c r="K23" s="172" t="s">
        <v>444</v>
      </c>
      <c r="L23" s="368" t="s">
        <v>445</v>
      </c>
      <c r="M23" s="368" t="s">
        <v>446</v>
      </c>
      <c r="N23" s="172" t="s">
        <v>447</v>
      </c>
      <c r="O23" s="368" t="s">
        <v>448</v>
      </c>
      <c r="P23" s="171" t="s">
        <v>449</v>
      </c>
      <c r="Q23" s="5"/>
      <c r="R23" s="5"/>
      <c r="S23" s="5"/>
      <c r="T23" s="5"/>
      <c r="U23" s="5"/>
      <c r="V23" s="5"/>
      <c r="W23" s="5"/>
      <c r="X23" s="5"/>
      <c r="Y23" s="5"/>
      <c r="Z23" s="5"/>
    </row>
    <row r="24" spans="1:26" s="4" customFormat="1" ht="16.5" customHeight="1" x14ac:dyDescent="0.15">
      <c r="A24" s="83" t="s">
        <v>642</v>
      </c>
      <c r="B24" s="196"/>
      <c r="C24" s="197"/>
      <c r="D24" s="197"/>
      <c r="E24" s="197"/>
      <c r="F24" s="197"/>
      <c r="G24" s="377"/>
      <c r="H24" s="197"/>
      <c r="I24" s="197"/>
      <c r="J24" s="197"/>
      <c r="K24" s="197"/>
      <c r="L24" s="377"/>
      <c r="M24" s="377"/>
      <c r="N24" s="197"/>
      <c r="O24" s="377"/>
      <c r="P24" s="196"/>
    </row>
    <row r="25" spans="1:26" s="4" customFormat="1" ht="16.5" customHeight="1" x14ac:dyDescent="0.15">
      <c r="A25" s="78" t="s">
        <v>147</v>
      </c>
      <c r="B25" s="176">
        <v>2220425.6875104057</v>
      </c>
      <c r="C25" s="177">
        <v>56360.152334671031</v>
      </c>
      <c r="D25" s="177">
        <v>127082.12067611949</v>
      </c>
      <c r="E25" s="177">
        <v>111622.69211449892</v>
      </c>
      <c r="F25" s="177">
        <v>266375.87441363797</v>
      </c>
      <c r="G25" s="371">
        <v>584666.17885470786</v>
      </c>
      <c r="H25" s="177">
        <v>75906.971285673178</v>
      </c>
      <c r="I25" s="177">
        <v>413985.96696500701</v>
      </c>
      <c r="J25" s="177">
        <v>65658.943889205853</v>
      </c>
      <c r="K25" s="177">
        <v>31141.797546320508</v>
      </c>
      <c r="L25" s="371">
        <v>86583.494569792296</v>
      </c>
      <c r="M25" s="371">
        <v>156238.79489832115</v>
      </c>
      <c r="N25" s="177">
        <v>146086.69742255198</v>
      </c>
      <c r="O25" s="371">
        <v>98716.002539898385</v>
      </c>
      <c r="P25" s="176">
        <v>26144352.754182857</v>
      </c>
    </row>
    <row r="26" spans="1:26" s="4" customFormat="1" ht="16.5" customHeight="1" x14ac:dyDescent="0.15">
      <c r="A26" s="82" t="s">
        <v>143</v>
      </c>
      <c r="B26" s="176">
        <v>180340.86069131354</v>
      </c>
      <c r="C26" s="177">
        <v>4231.6007567778888</v>
      </c>
      <c r="D26" s="177">
        <v>10338.914809096999</v>
      </c>
      <c r="E26" s="177">
        <v>5315.5454046644381</v>
      </c>
      <c r="F26" s="177">
        <v>21127.461708348383</v>
      </c>
      <c r="G26" s="371">
        <v>55590.018309802006</v>
      </c>
      <c r="H26" s="177">
        <v>4715.5240164244815</v>
      </c>
      <c r="I26" s="177">
        <v>37512.778359586227</v>
      </c>
      <c r="J26" s="177">
        <v>4127.1827034087546</v>
      </c>
      <c r="K26" s="177">
        <v>1813.3916044246255</v>
      </c>
      <c r="L26" s="371">
        <v>4897.0914019515913</v>
      </c>
      <c r="M26" s="371">
        <v>14636.296713091617</v>
      </c>
      <c r="N26" s="177">
        <v>8254.3413446321229</v>
      </c>
      <c r="O26" s="371">
        <v>7780.7135591044289</v>
      </c>
      <c r="P26" s="176">
        <v>2608580.697675128</v>
      </c>
    </row>
    <row r="27" spans="1:26" s="4" customFormat="1" ht="16.5" customHeight="1" x14ac:dyDescent="0.15">
      <c r="A27" s="82" t="s">
        <v>144</v>
      </c>
      <c r="B27" s="176">
        <v>2040084.8268190913</v>
      </c>
      <c r="C27" s="177">
        <v>52128.551577893115</v>
      </c>
      <c r="D27" s="177">
        <v>116743.20586702258</v>
      </c>
      <c r="E27" s="177">
        <v>106307.14670983434</v>
      </c>
      <c r="F27" s="177">
        <v>245248.41270528949</v>
      </c>
      <c r="G27" s="371">
        <v>529076.16054490581</v>
      </c>
      <c r="H27" s="177">
        <v>71191.447269248718</v>
      </c>
      <c r="I27" s="177">
        <v>376473.18860542006</v>
      </c>
      <c r="J27" s="177">
        <v>61531.761185797135</v>
      </c>
      <c r="K27" s="177">
        <v>29328.405941895886</v>
      </c>
      <c r="L27" s="371">
        <v>81686.403167840719</v>
      </c>
      <c r="M27" s="371">
        <v>141602.49818522949</v>
      </c>
      <c r="N27" s="177">
        <v>137832.35607791989</v>
      </c>
      <c r="O27" s="371">
        <v>90935.288980793979</v>
      </c>
      <c r="P27" s="176">
        <v>23535772.056507729</v>
      </c>
    </row>
    <row r="28" spans="1:26" s="4" customFormat="1" ht="16.5" customHeight="1" x14ac:dyDescent="0.15">
      <c r="A28" s="82" t="s">
        <v>142</v>
      </c>
      <c r="B28" s="176">
        <v>2120002.9462313685</v>
      </c>
      <c r="C28" s="177">
        <v>54099.657369229128</v>
      </c>
      <c r="D28" s="177">
        <v>120977.50262852582</v>
      </c>
      <c r="E28" s="177">
        <v>108638.46812982342</v>
      </c>
      <c r="F28" s="177">
        <v>255389.24087286074</v>
      </c>
      <c r="G28" s="371">
        <v>553456.27211564989</v>
      </c>
      <c r="H28" s="177">
        <v>72703.169134052485</v>
      </c>
      <c r="I28" s="177">
        <v>393341.88940063486</v>
      </c>
      <c r="J28" s="177">
        <v>63081.629368927359</v>
      </c>
      <c r="K28" s="177">
        <v>29878.885430160113</v>
      </c>
      <c r="L28" s="371">
        <v>83926.076747156942</v>
      </c>
      <c r="M28" s="371">
        <v>148485.86633153213</v>
      </c>
      <c r="N28" s="177">
        <v>141878.20460631172</v>
      </c>
      <c r="O28" s="371">
        <v>94146.084096503648</v>
      </c>
      <c r="P28" s="176">
        <v>24630607.969503339</v>
      </c>
    </row>
    <row r="29" spans="1:26" s="4" customFormat="1" ht="16.5" customHeight="1" x14ac:dyDescent="0.15">
      <c r="A29" s="82" t="s">
        <v>189</v>
      </c>
      <c r="B29" s="176">
        <v>100422.74127903662</v>
      </c>
      <c r="C29" s="177">
        <v>2260.4949654418642</v>
      </c>
      <c r="D29" s="177">
        <v>6104.6180475937854</v>
      </c>
      <c r="E29" s="177">
        <v>2984.2239846754587</v>
      </c>
      <c r="F29" s="177">
        <v>10986.633540777244</v>
      </c>
      <c r="G29" s="371">
        <v>31209.90673905758</v>
      </c>
      <c r="H29" s="177">
        <v>3203.8021516206663</v>
      </c>
      <c r="I29" s="177">
        <v>20644.077564371648</v>
      </c>
      <c r="J29" s="177">
        <v>2577.3145202784826</v>
      </c>
      <c r="K29" s="177">
        <v>1262.9121161603823</v>
      </c>
      <c r="L29" s="371">
        <v>2657.4178226353388</v>
      </c>
      <c r="M29" s="371">
        <v>7752.9285667890254</v>
      </c>
      <c r="N29" s="177">
        <v>4208.4928162403985</v>
      </c>
      <c r="O29" s="371">
        <v>4569.9184433947585</v>
      </c>
      <c r="P29" s="176">
        <v>1513744.7846795176</v>
      </c>
    </row>
    <row r="30" spans="1:26" s="4" customFormat="1" ht="16.5" customHeight="1" x14ac:dyDescent="0.2">
      <c r="A30" s="83" t="s">
        <v>643</v>
      </c>
      <c r="B30" s="182">
        <v>16.488318808460857</v>
      </c>
      <c r="C30" s="183">
        <v>17.08815765673717</v>
      </c>
      <c r="D30" s="183">
        <v>20.182895505376358</v>
      </c>
      <c r="E30" s="183">
        <v>10.791571705083234</v>
      </c>
      <c r="F30" s="183">
        <v>18.612522224102584</v>
      </c>
      <c r="G30" s="378">
        <v>14.461533712441776</v>
      </c>
      <c r="H30" s="183">
        <v>11.808406941781856</v>
      </c>
      <c r="I30" s="183">
        <v>18.809700919825612</v>
      </c>
      <c r="J30" s="183">
        <v>13.794449612375342</v>
      </c>
      <c r="K30" s="183">
        <v>10.569993144187672</v>
      </c>
      <c r="L30" s="378">
        <v>14.554129372692929</v>
      </c>
      <c r="M30" s="378">
        <v>21.139308800253971</v>
      </c>
      <c r="N30" s="183">
        <v>15.263531591501625</v>
      </c>
      <c r="O30" s="378">
        <v>15.547233712598221</v>
      </c>
      <c r="P30" s="182">
        <v>14.677949998366365</v>
      </c>
      <c r="Q30" s="253"/>
      <c r="R30" s="253"/>
      <c r="S30" s="253"/>
      <c r="T30" s="253"/>
      <c r="U30" s="253"/>
      <c r="V30" s="253"/>
      <c r="W30" s="253"/>
    </row>
    <row r="31" spans="1:26" s="4" customFormat="1" ht="16.5" customHeight="1" x14ac:dyDescent="0.2">
      <c r="A31" s="60" t="s">
        <v>143</v>
      </c>
      <c r="B31" s="182">
        <v>26.689934861831823</v>
      </c>
      <c r="C31" s="183">
        <v>23.444791667834757</v>
      </c>
      <c r="D31" s="183">
        <v>27.440237541680602</v>
      </c>
      <c r="E31" s="183">
        <v>21.822751338379913</v>
      </c>
      <c r="F31" s="183">
        <v>29.039005895472641</v>
      </c>
      <c r="G31" s="378">
        <v>26.028883939110109</v>
      </c>
      <c r="H31" s="183">
        <v>17.976756779284631</v>
      </c>
      <c r="I31" s="183">
        <v>29.110321117164762</v>
      </c>
      <c r="J31" s="183">
        <v>19.330691251195706</v>
      </c>
      <c r="K31" s="183">
        <v>17.167801972785515</v>
      </c>
      <c r="L31" s="378">
        <v>25.44758366710591</v>
      </c>
      <c r="M31" s="378">
        <v>26.775408482570757</v>
      </c>
      <c r="N31" s="183">
        <v>26.617826628037434</v>
      </c>
      <c r="O31" s="378">
        <v>27.422370104816956</v>
      </c>
      <c r="P31" s="182">
        <v>22.602856329646869</v>
      </c>
      <c r="Q31" s="252"/>
      <c r="R31" s="252"/>
      <c r="S31" s="252"/>
      <c r="T31" s="14"/>
      <c r="U31" s="14"/>
      <c r="V31" s="14"/>
    </row>
    <row r="32" spans="1:26" s="4" customFormat="1" ht="16.5" customHeight="1" x14ac:dyDescent="0.2">
      <c r="A32" s="60" t="s">
        <v>144</v>
      </c>
      <c r="B32" s="182">
        <v>15.448221364255508</v>
      </c>
      <c r="C32" s="183">
        <v>16.525511627063356</v>
      </c>
      <c r="D32" s="183">
        <v>19.469574397556872</v>
      </c>
      <c r="E32" s="183">
        <v>10.157690532802061</v>
      </c>
      <c r="F32" s="183">
        <v>17.569126149972917</v>
      </c>
      <c r="G32" s="378">
        <v>13.032617590752976</v>
      </c>
      <c r="H32" s="183">
        <v>11.366907559025831</v>
      </c>
      <c r="I32" s="183">
        <v>17.616911959693635</v>
      </c>
      <c r="J32" s="183">
        <v>13.395792014853145</v>
      </c>
      <c r="K32" s="183">
        <v>10.12737305655329</v>
      </c>
      <c r="L32" s="378">
        <v>13.799029348516335</v>
      </c>
      <c r="M32" s="378">
        <v>20.506880144715041</v>
      </c>
      <c r="N32" s="183">
        <v>14.471004308753146</v>
      </c>
      <c r="O32" s="378">
        <v>14.348121872594957</v>
      </c>
      <c r="P32" s="182">
        <v>13.698543099601107</v>
      </c>
      <c r="Q32" s="252"/>
      <c r="R32" s="252"/>
      <c r="S32" s="252"/>
      <c r="T32" s="14"/>
      <c r="U32" s="14"/>
      <c r="V32" s="14"/>
    </row>
    <row r="33" spans="1:22" s="137" customFormat="1" ht="16.5" customHeight="1" x14ac:dyDescent="0.2">
      <c r="A33" s="75" t="s">
        <v>142</v>
      </c>
      <c r="B33" s="182">
        <v>14.5</v>
      </c>
      <c r="C33" s="183">
        <v>15.371122271932764</v>
      </c>
      <c r="D33" s="183">
        <v>18.164404730241511</v>
      </c>
      <c r="E33" s="183">
        <v>9.4793198104006784</v>
      </c>
      <c r="F33" s="183">
        <v>16.602829347628965</v>
      </c>
      <c r="G33" s="378">
        <v>12.331106495918037</v>
      </c>
      <c r="H33" s="183">
        <v>10.549597247705117</v>
      </c>
      <c r="I33" s="183">
        <v>16.508096539230714</v>
      </c>
      <c r="J33" s="183">
        <v>12.487770615885816</v>
      </c>
      <c r="K33" s="183">
        <v>9.2862287030851345</v>
      </c>
      <c r="L33" s="378">
        <v>12.97540397724825</v>
      </c>
      <c r="M33" s="378">
        <v>19.128650310759117</v>
      </c>
      <c r="N33" s="183">
        <v>13.564406018640613</v>
      </c>
      <c r="O33" s="378">
        <v>13.513288712597266</v>
      </c>
      <c r="P33" s="182">
        <v>12.8</v>
      </c>
      <c r="Q33" s="9"/>
      <c r="R33" s="9"/>
      <c r="S33" s="9"/>
      <c r="T33" s="9"/>
      <c r="U33" s="9"/>
      <c r="V33" s="9"/>
    </row>
    <row r="34" spans="1:22" s="137" customFormat="1" ht="16.5" customHeight="1" x14ac:dyDescent="0.15">
      <c r="A34" s="76" t="s">
        <v>189</v>
      </c>
      <c r="B34" s="184">
        <v>29.6</v>
      </c>
      <c r="C34" s="185">
        <v>27.2115085831988</v>
      </c>
      <c r="D34" s="185">
        <v>30.535435964144014</v>
      </c>
      <c r="E34" s="185">
        <v>25.45368976209884</v>
      </c>
      <c r="F34" s="185">
        <v>32.413467573942931</v>
      </c>
      <c r="G34" s="373">
        <v>28.607461624910748</v>
      </c>
      <c r="H34" s="185">
        <v>18.624782044313573</v>
      </c>
      <c r="I34" s="185">
        <v>32.547712553223846</v>
      </c>
      <c r="J34" s="185">
        <v>21.104784661834177</v>
      </c>
      <c r="K34" s="185">
        <v>17.897100368586511</v>
      </c>
      <c r="L34" s="373">
        <v>29.008965304816321</v>
      </c>
      <c r="M34" s="373">
        <v>29.944880400276023</v>
      </c>
      <c r="N34" s="185">
        <v>31.297720656547519</v>
      </c>
      <c r="O34" s="373">
        <v>29.927866500947971</v>
      </c>
      <c r="P34" s="184">
        <v>25.1</v>
      </c>
    </row>
    <row r="35" spans="1:22" s="137" customFormat="1" ht="16.5" customHeight="1" x14ac:dyDescent="0.15">
      <c r="A35" s="49" t="s">
        <v>415</v>
      </c>
      <c r="G35" s="374"/>
      <c r="L35" s="374"/>
      <c r="M35" s="374"/>
      <c r="O35" s="374"/>
    </row>
  </sheetData>
  <hyperlinks>
    <hyperlink ref="P1" location="Sommaire!A1" display="Retour au sommaire"/>
  </hyperlinks>
  <pageMargins left="0.27559055118110237" right="0.15748031496062992" top="0.47244094488188981" bottom="0.3937007874015748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selection activeCell="P1" sqref="P1"/>
    </sheetView>
  </sheetViews>
  <sheetFormatPr baseColWidth="10" defaultColWidth="12" defaultRowHeight="16.5" customHeight="1" x14ac:dyDescent="0.2"/>
  <cols>
    <col min="1" max="1" width="58.5"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A1" s="29" t="s">
        <v>391</v>
      </c>
      <c r="P1" s="445" t="s">
        <v>750</v>
      </c>
    </row>
    <row r="2" spans="1:26" ht="16.5" customHeight="1" x14ac:dyDescent="0.2">
      <c r="A2" s="36" t="s">
        <v>417</v>
      </c>
    </row>
    <row r="3" spans="1:26" s="4" customFormat="1" ht="89.25" customHeight="1" x14ac:dyDescent="0.15">
      <c r="A3" s="452" t="s">
        <v>732</v>
      </c>
      <c r="B3" s="452"/>
      <c r="C3" s="452"/>
      <c r="D3" s="452"/>
      <c r="G3" s="309"/>
      <c r="L3" s="309"/>
      <c r="M3" s="309"/>
      <c r="O3" s="309"/>
    </row>
    <row r="4" spans="1:26"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6" ht="22.5" x14ac:dyDescent="0.2">
      <c r="A5" s="362" t="s">
        <v>531</v>
      </c>
      <c r="B5" s="205">
        <v>123589</v>
      </c>
      <c r="C5" s="206">
        <v>3342</v>
      </c>
      <c r="D5" s="206">
        <v>8894</v>
      </c>
      <c r="E5" s="206">
        <v>5768</v>
      </c>
      <c r="F5" s="206">
        <v>13833</v>
      </c>
      <c r="G5" s="381">
        <v>23967</v>
      </c>
      <c r="H5" s="206">
        <v>4403</v>
      </c>
      <c r="I5" s="206">
        <v>25754</v>
      </c>
      <c r="J5" s="206">
        <v>3701</v>
      </c>
      <c r="K5" s="206">
        <v>2693</v>
      </c>
      <c r="L5" s="381">
        <v>6443</v>
      </c>
      <c r="M5" s="381">
        <v>10827</v>
      </c>
      <c r="N5" s="206">
        <v>8099</v>
      </c>
      <c r="O5" s="381">
        <v>5865</v>
      </c>
      <c r="P5" s="205">
        <v>1089852</v>
      </c>
      <c r="Q5" s="4"/>
      <c r="R5" s="4"/>
      <c r="S5" s="4"/>
      <c r="T5" s="4"/>
      <c r="U5" s="4"/>
      <c r="V5" s="4"/>
      <c r="W5" s="4"/>
      <c r="X5" s="4"/>
    </row>
    <row r="6" spans="1:26" s="4" customFormat="1" ht="29.25" customHeight="1" x14ac:dyDescent="0.2">
      <c r="A6" s="434" t="s">
        <v>528</v>
      </c>
      <c r="B6" s="182">
        <v>3.8043784412911537</v>
      </c>
      <c r="C6" s="183">
        <v>4.0999999999999996</v>
      </c>
      <c r="D6" s="183">
        <v>4.5</v>
      </c>
      <c r="E6" s="183">
        <v>3.9</v>
      </c>
      <c r="F6" s="183">
        <v>3.4</v>
      </c>
      <c r="G6" s="378">
        <v>2.9</v>
      </c>
      <c r="H6" s="183">
        <v>4.4000000000000004</v>
      </c>
      <c r="I6" s="183">
        <v>4</v>
      </c>
      <c r="J6" s="183">
        <v>4.0999999999999996</v>
      </c>
      <c r="K6" s="183">
        <v>6.5</v>
      </c>
      <c r="L6" s="378">
        <v>5.3</v>
      </c>
      <c r="M6" s="378">
        <v>4.3</v>
      </c>
      <c r="N6" s="183">
        <v>3.9</v>
      </c>
      <c r="O6" s="378">
        <v>4.2</v>
      </c>
      <c r="P6" s="182">
        <v>2.9844279606800526</v>
      </c>
      <c r="Q6" s="9"/>
      <c r="R6" s="9"/>
      <c r="S6" s="9"/>
      <c r="T6" s="9"/>
      <c r="U6" s="9"/>
      <c r="V6" s="9"/>
      <c r="W6" s="137"/>
      <c r="X6" s="137"/>
      <c r="Y6" s="137"/>
      <c r="Z6" s="137"/>
    </row>
    <row r="7" spans="1:26" s="5" customFormat="1" ht="22.5" x14ac:dyDescent="0.2">
      <c r="A7" s="84" t="s">
        <v>549</v>
      </c>
      <c r="B7" s="176">
        <v>150259</v>
      </c>
      <c r="C7" s="177">
        <v>4657</v>
      </c>
      <c r="D7" s="177">
        <v>8001</v>
      </c>
      <c r="E7" s="177">
        <v>10841</v>
      </c>
      <c r="F7" s="177">
        <v>15427</v>
      </c>
      <c r="G7" s="371">
        <v>27002</v>
      </c>
      <c r="H7" s="177">
        <v>6716</v>
      </c>
      <c r="I7" s="177">
        <v>31135</v>
      </c>
      <c r="J7" s="177">
        <v>6280</v>
      </c>
      <c r="K7" s="177">
        <v>2850</v>
      </c>
      <c r="L7" s="371">
        <v>8604</v>
      </c>
      <c r="M7" s="371">
        <v>12004</v>
      </c>
      <c r="N7" s="177">
        <v>10338</v>
      </c>
      <c r="O7" s="371">
        <v>6404</v>
      </c>
      <c r="P7" s="176">
        <v>1252973</v>
      </c>
      <c r="Q7" s="4"/>
      <c r="R7" s="4"/>
      <c r="S7" s="4"/>
      <c r="T7" s="4"/>
      <c r="U7" s="4"/>
      <c r="V7" s="4"/>
      <c r="W7" s="4"/>
      <c r="X7" s="4"/>
      <c r="Y7" s="4"/>
      <c r="Z7" s="4"/>
    </row>
    <row r="8" spans="1:26" s="4" customFormat="1" ht="16.5" customHeight="1" x14ac:dyDescent="0.2">
      <c r="A8" s="79" t="s">
        <v>529</v>
      </c>
      <c r="B8" s="182">
        <v>9.0853463501467164</v>
      </c>
      <c r="C8" s="183">
        <v>9.3000000000000007</v>
      </c>
      <c r="D8" s="183">
        <v>6.7</v>
      </c>
      <c r="E8" s="183">
        <v>11.4</v>
      </c>
      <c r="F8" s="183">
        <v>7.2</v>
      </c>
      <c r="G8" s="378">
        <v>9.3000000000000007</v>
      </c>
      <c r="H8" s="183">
        <v>10.199999999999999</v>
      </c>
      <c r="I8" s="183">
        <v>10.1</v>
      </c>
      <c r="J8" s="183">
        <v>9.9</v>
      </c>
      <c r="K8" s="183">
        <v>12</v>
      </c>
      <c r="L8" s="378">
        <v>11.2</v>
      </c>
      <c r="M8" s="378">
        <v>7.9</v>
      </c>
      <c r="N8" s="183">
        <v>8.5</v>
      </c>
      <c r="O8" s="378">
        <v>8.8000000000000007</v>
      </c>
      <c r="P8" s="182">
        <v>7.5636516407748937</v>
      </c>
      <c r="Q8" s="9"/>
      <c r="R8" s="9"/>
      <c r="S8" s="9"/>
      <c r="T8" s="9"/>
      <c r="U8" s="9"/>
      <c r="V8" s="9"/>
      <c r="W8" s="137"/>
      <c r="X8" s="137"/>
      <c r="Y8" s="137"/>
    </row>
    <row r="9" spans="1:26" s="4" customFormat="1" ht="16.5" customHeight="1" x14ac:dyDescent="0.2">
      <c r="A9" s="79" t="s">
        <v>618</v>
      </c>
      <c r="B9" s="182">
        <v>24.372990666636387</v>
      </c>
      <c r="C9" s="183">
        <v>24.3</v>
      </c>
      <c r="D9" s="183">
        <v>18.3</v>
      </c>
      <c r="E9" s="183">
        <v>28.1</v>
      </c>
      <c r="F9" s="183">
        <v>20.2</v>
      </c>
      <c r="G9" s="378">
        <v>26</v>
      </c>
      <c r="H9" s="183">
        <v>26.2</v>
      </c>
      <c r="I9" s="183">
        <v>28.3</v>
      </c>
      <c r="J9" s="183">
        <v>25.5</v>
      </c>
      <c r="K9" s="183">
        <v>31.3</v>
      </c>
      <c r="L9" s="378">
        <v>27.7</v>
      </c>
      <c r="M9" s="378">
        <v>20.6</v>
      </c>
      <c r="N9" s="183">
        <v>21.3</v>
      </c>
      <c r="O9" s="378">
        <v>23.4</v>
      </c>
      <c r="P9" s="182">
        <v>20.9</v>
      </c>
      <c r="Q9" s="9"/>
      <c r="R9" s="9"/>
      <c r="S9" s="9"/>
      <c r="T9" s="9"/>
      <c r="U9" s="9"/>
      <c r="V9" s="9"/>
      <c r="W9" s="137"/>
      <c r="X9" s="137"/>
      <c r="Y9" s="137"/>
    </row>
    <row r="10" spans="1:26" s="4" customFormat="1" ht="22.5" x14ac:dyDescent="0.2">
      <c r="A10" s="433" t="s">
        <v>551</v>
      </c>
      <c r="B10" s="182">
        <v>18.443489108135136</v>
      </c>
      <c r="C10" s="183">
        <v>14.7</v>
      </c>
      <c r="D10" s="183">
        <v>20.8</v>
      </c>
      <c r="E10" s="183">
        <v>14.5</v>
      </c>
      <c r="F10" s="183">
        <v>28.6</v>
      </c>
      <c r="G10" s="378">
        <v>17.600000000000001</v>
      </c>
      <c r="H10" s="183">
        <v>17.399999999999999</v>
      </c>
      <c r="I10" s="183">
        <v>17.399999999999999</v>
      </c>
      <c r="J10" s="183">
        <v>15.3</v>
      </c>
      <c r="K10" s="183">
        <v>8.9</v>
      </c>
      <c r="L10" s="378">
        <v>18.399999999999999</v>
      </c>
      <c r="M10" s="378">
        <v>18.7</v>
      </c>
      <c r="N10" s="183">
        <v>17.399999999999999</v>
      </c>
      <c r="O10" s="378">
        <v>16.7</v>
      </c>
      <c r="P10" s="182">
        <v>18.786511233538597</v>
      </c>
      <c r="Q10" s="9"/>
      <c r="R10" s="9"/>
      <c r="S10" s="47"/>
      <c r="T10" s="47"/>
      <c r="U10" s="47"/>
      <c r="V10" s="47"/>
      <c r="W10" s="47"/>
      <c r="X10" s="47"/>
    </row>
    <row r="11" spans="1:26" s="4" customFormat="1" ht="16.5" customHeight="1" x14ac:dyDescent="0.15">
      <c r="A11" s="149" t="s">
        <v>418</v>
      </c>
      <c r="B11" s="212"/>
      <c r="C11" s="214"/>
      <c r="D11" s="214"/>
      <c r="E11" s="214"/>
      <c r="F11" s="214"/>
      <c r="G11" s="388"/>
      <c r="H11" s="214"/>
      <c r="I11" s="214"/>
      <c r="J11" s="214"/>
      <c r="K11" s="214"/>
      <c r="L11" s="388"/>
      <c r="M11" s="388"/>
      <c r="N11" s="214"/>
      <c r="O11" s="388"/>
      <c r="P11" s="212"/>
      <c r="Q11" s="47"/>
      <c r="R11" s="47"/>
      <c r="S11" s="47"/>
      <c r="T11" s="47"/>
      <c r="U11" s="47"/>
      <c r="V11" s="47"/>
      <c r="W11" s="47"/>
      <c r="X11" s="47"/>
    </row>
    <row r="12" spans="1:26" s="242" customFormat="1" ht="16.5" customHeight="1" x14ac:dyDescent="0.15">
      <c r="A12" s="240" t="s">
        <v>517</v>
      </c>
      <c r="B12" s="176">
        <v>33580</v>
      </c>
      <c r="C12" s="177">
        <v>917</v>
      </c>
      <c r="D12" s="177">
        <v>3839</v>
      </c>
      <c r="E12" s="177">
        <v>1852</v>
      </c>
      <c r="F12" s="177">
        <v>3292</v>
      </c>
      <c r="G12" s="371">
        <v>6827</v>
      </c>
      <c r="H12" s="177">
        <v>1336</v>
      </c>
      <c r="I12" s="177">
        <v>6271</v>
      </c>
      <c r="J12" s="177">
        <v>946</v>
      </c>
      <c r="K12" s="177">
        <v>859</v>
      </c>
      <c r="L12" s="371">
        <v>1186</v>
      </c>
      <c r="M12" s="371">
        <v>2410</v>
      </c>
      <c r="N12" s="177">
        <v>2185</v>
      </c>
      <c r="O12" s="371">
        <v>1660</v>
      </c>
      <c r="P12" s="176">
        <v>337073</v>
      </c>
      <c r="Q12" s="4"/>
      <c r="R12" s="4"/>
      <c r="S12" s="4"/>
      <c r="T12" s="4"/>
      <c r="U12" s="4"/>
      <c r="V12" s="4"/>
      <c r="W12" s="4"/>
      <c r="X12" s="278"/>
    </row>
    <row r="13" spans="1:26" s="242" customFormat="1" ht="30.75" customHeight="1" x14ac:dyDescent="0.2">
      <c r="A13" s="433" t="s">
        <v>530</v>
      </c>
      <c r="B13" s="182">
        <v>5.7</v>
      </c>
      <c r="C13" s="183">
        <v>6</v>
      </c>
      <c r="D13" s="183">
        <v>10.4</v>
      </c>
      <c r="E13" s="183">
        <v>6.6</v>
      </c>
      <c r="F13" s="183">
        <v>4.4000000000000004</v>
      </c>
      <c r="G13" s="378">
        <v>5</v>
      </c>
      <c r="H13" s="183">
        <v>7</v>
      </c>
      <c r="I13" s="183">
        <v>5.5</v>
      </c>
      <c r="J13" s="183">
        <v>5.5</v>
      </c>
      <c r="K13" s="183">
        <v>11.3</v>
      </c>
      <c r="L13" s="378">
        <v>5.2</v>
      </c>
      <c r="M13" s="378">
        <v>5</v>
      </c>
      <c r="N13" s="183">
        <v>5.6</v>
      </c>
      <c r="O13" s="378">
        <v>6.4</v>
      </c>
      <c r="P13" s="182">
        <v>5.2</v>
      </c>
      <c r="Q13" s="9"/>
      <c r="R13" s="9"/>
      <c r="S13" s="278"/>
      <c r="T13" s="278"/>
      <c r="U13" s="278"/>
      <c r="V13" s="278"/>
      <c r="W13" s="278"/>
      <c r="X13" s="278"/>
    </row>
    <row r="14" spans="1:26" s="5" customFormat="1" ht="34.5" customHeight="1" x14ac:dyDescent="0.2">
      <c r="A14" s="150" t="s">
        <v>492</v>
      </c>
      <c r="B14" s="176">
        <v>12903</v>
      </c>
      <c r="C14" s="177">
        <v>711</v>
      </c>
      <c r="D14" s="177">
        <v>450</v>
      </c>
      <c r="E14" s="177">
        <v>524</v>
      </c>
      <c r="F14" s="177">
        <v>1345</v>
      </c>
      <c r="G14" s="371">
        <v>3260</v>
      </c>
      <c r="H14" s="177">
        <v>352</v>
      </c>
      <c r="I14" s="177">
        <v>2253</v>
      </c>
      <c r="J14" s="177">
        <v>211</v>
      </c>
      <c r="K14" s="177">
        <v>162</v>
      </c>
      <c r="L14" s="371">
        <v>557</v>
      </c>
      <c r="M14" s="371">
        <v>537</v>
      </c>
      <c r="N14" s="177">
        <v>1485</v>
      </c>
      <c r="O14" s="371">
        <v>1056</v>
      </c>
      <c r="P14" s="176">
        <v>77196</v>
      </c>
      <c r="Q14" s="4"/>
      <c r="R14" s="4"/>
      <c r="S14" s="4"/>
      <c r="T14" s="4"/>
      <c r="U14" s="4"/>
      <c r="V14" s="4"/>
      <c r="W14" s="4"/>
      <c r="X14" s="4"/>
      <c r="Y14" s="4"/>
      <c r="Z14" s="4"/>
    </row>
    <row r="15" spans="1:26" s="4" customFormat="1" ht="36.75" customHeight="1" x14ac:dyDescent="0.15">
      <c r="A15" s="151" t="s">
        <v>493</v>
      </c>
      <c r="B15" s="176">
        <v>31488.3</v>
      </c>
      <c r="C15" s="177">
        <v>855</v>
      </c>
      <c r="D15" s="177">
        <v>2869</v>
      </c>
      <c r="E15" s="177">
        <v>2199</v>
      </c>
      <c r="F15" s="177">
        <v>3343</v>
      </c>
      <c r="G15" s="371">
        <v>4132</v>
      </c>
      <c r="H15" s="177">
        <v>2063.3000000000002</v>
      </c>
      <c r="I15" s="177">
        <v>4900</v>
      </c>
      <c r="J15" s="177">
        <v>1519</v>
      </c>
      <c r="K15" s="177">
        <v>1524</v>
      </c>
      <c r="L15" s="371">
        <v>1479</v>
      </c>
      <c r="M15" s="371">
        <v>2767</v>
      </c>
      <c r="N15" s="177">
        <v>2306</v>
      </c>
      <c r="O15" s="371">
        <v>1532</v>
      </c>
      <c r="P15" s="176">
        <v>366089.49999999994</v>
      </c>
    </row>
    <row r="16" spans="1:26" s="4" customFormat="1" ht="40.5" customHeight="1" x14ac:dyDescent="0.15">
      <c r="A16" s="152" t="s">
        <v>494</v>
      </c>
      <c r="B16" s="191">
        <v>44391.3</v>
      </c>
      <c r="C16" s="192">
        <f t="shared" ref="C16:O16" si="0">C15+C14</f>
        <v>1566</v>
      </c>
      <c r="D16" s="192">
        <f t="shared" si="0"/>
        <v>3319</v>
      </c>
      <c r="E16" s="192">
        <f t="shared" si="0"/>
        <v>2723</v>
      </c>
      <c r="F16" s="192">
        <f t="shared" si="0"/>
        <v>4688</v>
      </c>
      <c r="G16" s="376">
        <f t="shared" si="0"/>
        <v>7392</v>
      </c>
      <c r="H16" s="192">
        <f t="shared" si="0"/>
        <v>2415.3000000000002</v>
      </c>
      <c r="I16" s="192">
        <f t="shared" si="0"/>
        <v>7153</v>
      </c>
      <c r="J16" s="192">
        <f t="shared" si="0"/>
        <v>1730</v>
      </c>
      <c r="K16" s="192">
        <f t="shared" si="0"/>
        <v>1686</v>
      </c>
      <c r="L16" s="376">
        <f t="shared" si="0"/>
        <v>2036</v>
      </c>
      <c r="M16" s="376">
        <f t="shared" si="0"/>
        <v>3304</v>
      </c>
      <c r="N16" s="192">
        <f t="shared" si="0"/>
        <v>3791</v>
      </c>
      <c r="O16" s="376">
        <f t="shared" si="0"/>
        <v>2588</v>
      </c>
      <c r="P16" s="191">
        <v>443285.5</v>
      </c>
    </row>
    <row r="17" spans="1:24" s="4" customFormat="1" ht="22.5" x14ac:dyDescent="0.15">
      <c r="A17" s="154" t="s">
        <v>532</v>
      </c>
      <c r="B17" s="194"/>
      <c r="C17" s="220"/>
      <c r="D17" s="220"/>
      <c r="E17" s="220"/>
      <c r="F17" s="220"/>
      <c r="G17" s="399"/>
      <c r="H17" s="220"/>
      <c r="I17" s="220"/>
      <c r="J17" s="220"/>
      <c r="K17" s="220"/>
      <c r="L17" s="399"/>
      <c r="M17" s="399"/>
      <c r="N17" s="220"/>
      <c r="O17" s="399"/>
      <c r="P17" s="194"/>
      <c r="Q17" s="47"/>
      <c r="R17" s="47"/>
      <c r="S17" s="47"/>
      <c r="T17" s="47"/>
      <c r="U17" s="47"/>
      <c r="V17" s="47"/>
      <c r="W17" s="47"/>
      <c r="X17" s="47"/>
    </row>
    <row r="18" spans="1:24" s="4" customFormat="1" ht="16.5" customHeight="1" x14ac:dyDescent="0.15">
      <c r="A18" s="49" t="s">
        <v>206</v>
      </c>
      <c r="G18" s="309"/>
      <c r="L18" s="309"/>
      <c r="M18" s="309"/>
      <c r="O18" s="309"/>
    </row>
    <row r="19" spans="1:24" s="47" customFormat="1" ht="16.5" customHeight="1" x14ac:dyDescent="0.15">
      <c r="A19" s="153" t="s">
        <v>552</v>
      </c>
      <c r="G19" s="284"/>
      <c r="L19" s="284"/>
      <c r="M19" s="284"/>
      <c r="O19" s="284"/>
    </row>
  </sheetData>
  <mergeCells count="1">
    <mergeCell ref="A3:D3"/>
  </mergeCells>
  <hyperlinks>
    <hyperlink ref="P1" location="Sommaire!A1" display="Retour au sommaire"/>
  </hyperlinks>
  <pageMargins left="0.27559055118110237" right="0.15748031496062992" top="0.47244094488188981" bottom="0.39370078740157483" header="0.15748031496062992" footer="0.15748031496062992"/>
  <pageSetup paperSize="9" scale="70"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zoomScaleNormal="100" workbookViewId="0">
      <selection activeCell="P1" sqref="P1"/>
    </sheetView>
  </sheetViews>
  <sheetFormatPr baseColWidth="10" defaultColWidth="12" defaultRowHeight="16.5" customHeight="1" x14ac:dyDescent="0.2"/>
  <cols>
    <col min="1" max="1" width="53.1640625"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8" s="188" customFormat="1" ht="27" customHeight="1" x14ac:dyDescent="0.2">
      <c r="A1" s="29" t="s">
        <v>392</v>
      </c>
      <c r="G1" s="426"/>
      <c r="L1" s="426"/>
      <c r="M1" s="426"/>
      <c r="O1" s="426"/>
      <c r="P1" s="445" t="s">
        <v>750</v>
      </c>
    </row>
    <row r="2" spans="1:28" s="188" customFormat="1" ht="27" customHeight="1" x14ac:dyDescent="0.2">
      <c r="A2" s="36" t="s">
        <v>359</v>
      </c>
      <c r="G2" s="426"/>
      <c r="L2" s="426"/>
      <c r="M2" s="426"/>
      <c r="O2" s="426"/>
    </row>
    <row r="3" spans="1:28" s="47" customFormat="1" ht="27" customHeight="1" x14ac:dyDescent="0.15">
      <c r="A3" s="307" t="s">
        <v>563</v>
      </c>
      <c r="G3" s="284"/>
      <c r="L3" s="284"/>
      <c r="M3" s="284"/>
      <c r="O3" s="284"/>
    </row>
    <row r="4" spans="1:28" ht="27"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8" s="47" customFormat="1" ht="27" customHeight="1" x14ac:dyDescent="0.15">
      <c r="A5" s="279" t="s">
        <v>254</v>
      </c>
      <c r="B5" s="196">
        <v>105</v>
      </c>
      <c r="C5" s="197">
        <v>3</v>
      </c>
      <c r="D5" s="197">
        <v>10</v>
      </c>
      <c r="E5" s="197">
        <v>2</v>
      </c>
      <c r="F5" s="197">
        <v>18</v>
      </c>
      <c r="G5" s="377">
        <v>19</v>
      </c>
      <c r="H5" s="197">
        <v>1</v>
      </c>
      <c r="I5" s="197">
        <v>22</v>
      </c>
      <c r="J5" s="197">
        <v>1</v>
      </c>
      <c r="K5" s="197">
        <v>0</v>
      </c>
      <c r="L5" s="377">
        <v>4</v>
      </c>
      <c r="M5" s="377">
        <v>10</v>
      </c>
      <c r="N5" s="197">
        <v>11</v>
      </c>
      <c r="O5" s="377">
        <v>4</v>
      </c>
      <c r="P5" s="196">
        <v>1296</v>
      </c>
      <c r="Q5" s="4"/>
      <c r="R5" s="4"/>
      <c r="S5" s="4"/>
      <c r="T5" s="4"/>
      <c r="U5" s="4"/>
      <c r="V5" s="4"/>
      <c r="W5" s="4"/>
      <c r="X5" s="137"/>
      <c r="Y5" s="137"/>
      <c r="Z5" s="4"/>
      <c r="AA5" s="4"/>
      <c r="AB5" s="4"/>
    </row>
    <row r="6" spans="1:28" s="47" customFormat="1" ht="27" customHeight="1" x14ac:dyDescent="0.15">
      <c r="A6" s="143" t="s">
        <v>261</v>
      </c>
      <c r="B6" s="176">
        <v>358011</v>
      </c>
      <c r="C6" s="177">
        <v>6704</v>
      </c>
      <c r="D6" s="177">
        <v>25258</v>
      </c>
      <c r="E6" s="177">
        <v>3631</v>
      </c>
      <c r="F6" s="177">
        <v>77196</v>
      </c>
      <c r="G6" s="371">
        <v>68637</v>
      </c>
      <c r="H6" s="177">
        <v>1939</v>
      </c>
      <c r="I6" s="177">
        <v>102137</v>
      </c>
      <c r="J6" s="177">
        <v>1036</v>
      </c>
      <c r="K6" s="177">
        <v>0</v>
      </c>
      <c r="L6" s="371">
        <v>8354</v>
      </c>
      <c r="M6" s="371">
        <v>33611</v>
      </c>
      <c r="N6" s="177">
        <v>18483</v>
      </c>
      <c r="O6" s="371">
        <v>11025</v>
      </c>
      <c r="P6" s="176">
        <v>4856046</v>
      </c>
      <c r="Q6" s="4"/>
      <c r="R6" s="4"/>
      <c r="S6" s="4"/>
      <c r="T6" s="4"/>
      <c r="U6" s="4"/>
      <c r="V6" s="4"/>
      <c r="W6" s="4"/>
      <c r="X6" s="4"/>
      <c r="Y6" s="4"/>
      <c r="Z6" s="4"/>
      <c r="AA6" s="4"/>
      <c r="AB6" s="4"/>
    </row>
    <row r="7" spans="1:28" s="47" customFormat="1" ht="27" customHeight="1" x14ac:dyDescent="0.15">
      <c r="A7" s="143" t="s">
        <v>260</v>
      </c>
      <c r="B7" s="176">
        <v>5683878</v>
      </c>
      <c r="C7" s="177">
        <v>152684</v>
      </c>
      <c r="D7" s="177">
        <v>364877</v>
      </c>
      <c r="E7" s="177">
        <v>277740</v>
      </c>
      <c r="F7" s="177">
        <v>733201</v>
      </c>
      <c r="G7" s="371">
        <v>1298562</v>
      </c>
      <c r="H7" s="177">
        <v>190276</v>
      </c>
      <c r="I7" s="177">
        <v>1092331</v>
      </c>
      <c r="J7" s="177">
        <v>173758</v>
      </c>
      <c r="K7" s="177">
        <v>76606.999999999985</v>
      </c>
      <c r="L7" s="371">
        <v>228868.00000000003</v>
      </c>
      <c r="M7" s="371">
        <v>462705</v>
      </c>
      <c r="N7" s="177">
        <v>381927</v>
      </c>
      <c r="O7" s="371">
        <v>250342</v>
      </c>
      <c r="P7" s="176">
        <v>63697865.002521187</v>
      </c>
      <c r="Q7" s="4"/>
      <c r="R7" s="4"/>
      <c r="S7" s="4"/>
      <c r="T7" s="4"/>
      <c r="U7" s="4"/>
      <c r="V7" s="4"/>
      <c r="W7" s="4"/>
      <c r="X7" s="4"/>
      <c r="Y7" s="4"/>
      <c r="Z7" s="4"/>
      <c r="AA7" s="4"/>
      <c r="AB7" s="4"/>
    </row>
    <row r="8" spans="1:28" s="277" customFormat="1" ht="27" customHeight="1" x14ac:dyDescent="0.15">
      <c r="A8" s="280" t="s">
        <v>262</v>
      </c>
      <c r="B8" s="184">
        <v>6.2987101412099271</v>
      </c>
      <c r="C8" s="185">
        <f t="shared" ref="C8:O8" si="0">C6/C7*100</f>
        <v>4.3907678604175944</v>
      </c>
      <c r="D8" s="185">
        <f t="shared" si="0"/>
        <v>6.9223327313039738</v>
      </c>
      <c r="E8" s="185">
        <f t="shared" si="0"/>
        <v>1.3073377979405201</v>
      </c>
      <c r="F8" s="185">
        <f t="shared" si="0"/>
        <v>10.528627211364959</v>
      </c>
      <c r="G8" s="373">
        <f t="shared" si="0"/>
        <v>5.2856159351652066</v>
      </c>
      <c r="H8" s="185">
        <f t="shared" si="0"/>
        <v>1.0190460173642497</v>
      </c>
      <c r="I8" s="185">
        <f t="shared" si="0"/>
        <v>9.3503709040574705</v>
      </c>
      <c r="J8" s="185">
        <f t="shared" si="0"/>
        <v>0.59623154041828286</v>
      </c>
      <c r="K8" s="185">
        <f t="shared" si="0"/>
        <v>0</v>
      </c>
      <c r="L8" s="373">
        <f t="shared" si="0"/>
        <v>3.6501389447192265</v>
      </c>
      <c r="M8" s="373">
        <f t="shared" si="0"/>
        <v>7.2640235139019458</v>
      </c>
      <c r="N8" s="185">
        <f t="shared" si="0"/>
        <v>4.8394064834379344</v>
      </c>
      <c r="O8" s="373">
        <f t="shared" si="0"/>
        <v>4.4039753617051876</v>
      </c>
      <c r="P8" s="184">
        <v>7.623561637125194</v>
      </c>
      <c r="Q8" s="63"/>
      <c r="R8" s="63"/>
      <c r="S8" s="63"/>
      <c r="T8" s="63"/>
      <c r="U8" s="63"/>
      <c r="V8" s="63"/>
      <c r="W8" s="4"/>
      <c r="X8" s="4"/>
      <c r="Y8" s="4"/>
      <c r="Z8" s="4"/>
      <c r="AA8" s="137"/>
      <c r="AB8" s="137"/>
    </row>
    <row r="9" spans="1:28" s="47" customFormat="1" ht="27" customHeight="1" x14ac:dyDescent="0.15">
      <c r="A9" s="112" t="s">
        <v>360</v>
      </c>
      <c r="G9" s="284"/>
      <c r="L9" s="284"/>
      <c r="M9" s="284"/>
      <c r="O9" s="284"/>
    </row>
  </sheetData>
  <hyperlinks>
    <hyperlink ref="P1" location="Sommaire!A1" display="Retour au sommaire"/>
  </hyperlinks>
  <pageMargins left="0.27559055118110237" right="0.15748031496062992" top="0.47244094488188981" bottom="0.39370078740157483" header="0.15748031496062992" footer="0.15748031496062992"/>
  <pageSetup paperSize="9" scale="72"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9" ht="16.5" customHeight="1" x14ac:dyDescent="0.2">
      <c r="A1" s="29" t="s">
        <v>265</v>
      </c>
      <c r="P1" s="445" t="s">
        <v>750</v>
      </c>
    </row>
    <row r="2" spans="1:29" ht="16.5" customHeight="1" x14ac:dyDescent="0.2">
      <c r="A2" s="36" t="s">
        <v>645</v>
      </c>
    </row>
    <row r="3" spans="1:29" s="5" customFormat="1" ht="15.75" customHeight="1" x14ac:dyDescent="0.2">
      <c r="A3" s="300" t="s">
        <v>564</v>
      </c>
      <c r="G3" s="367"/>
      <c r="L3" s="367"/>
      <c r="M3" s="367"/>
      <c r="O3" s="367"/>
    </row>
    <row r="4" spans="1:29"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9" s="4" customFormat="1" ht="16.5" customHeight="1" x14ac:dyDescent="0.15">
      <c r="A5" s="59" t="s">
        <v>646</v>
      </c>
      <c r="B5" s="176">
        <v>164354</v>
      </c>
      <c r="C5" s="177">
        <v>5258</v>
      </c>
      <c r="D5" s="177">
        <v>8882</v>
      </c>
      <c r="E5" s="177">
        <v>11192</v>
      </c>
      <c r="F5" s="177">
        <v>17719</v>
      </c>
      <c r="G5" s="371">
        <v>28841</v>
      </c>
      <c r="H5" s="177">
        <v>7302</v>
      </c>
      <c r="I5" s="177">
        <v>34066</v>
      </c>
      <c r="J5" s="177">
        <v>7127</v>
      </c>
      <c r="K5" s="177">
        <v>2703</v>
      </c>
      <c r="L5" s="371">
        <v>9702</v>
      </c>
      <c r="M5" s="371">
        <v>13139</v>
      </c>
      <c r="N5" s="177">
        <v>11626</v>
      </c>
      <c r="O5" s="371">
        <v>6797</v>
      </c>
      <c r="P5" s="176">
        <v>1410500</v>
      </c>
    </row>
    <row r="6" spans="1:29" s="4" customFormat="1" ht="16.5" customHeight="1" x14ac:dyDescent="0.15">
      <c r="A6" s="79" t="s">
        <v>648</v>
      </c>
      <c r="B6" s="176">
        <v>100362</v>
      </c>
      <c r="C6" s="177">
        <v>3035</v>
      </c>
      <c r="D6" s="177">
        <v>4660</v>
      </c>
      <c r="E6" s="177">
        <v>5453</v>
      </c>
      <c r="F6" s="177">
        <v>10630</v>
      </c>
      <c r="G6" s="371">
        <v>18769</v>
      </c>
      <c r="H6" s="177">
        <v>4456</v>
      </c>
      <c r="I6" s="177">
        <v>22493</v>
      </c>
      <c r="J6" s="177">
        <v>4398</v>
      </c>
      <c r="K6" s="177">
        <v>1367</v>
      </c>
      <c r="L6" s="371">
        <v>6282</v>
      </c>
      <c r="M6" s="371">
        <v>8297</v>
      </c>
      <c r="N6" s="177">
        <v>6443</v>
      </c>
      <c r="O6" s="371">
        <v>4079</v>
      </c>
      <c r="P6" s="176">
        <v>753009</v>
      </c>
    </row>
    <row r="7" spans="1:29" s="4" customFormat="1" ht="22.5" x14ac:dyDescent="0.15">
      <c r="A7" s="433" t="s">
        <v>649</v>
      </c>
      <c r="B7" s="176">
        <v>63992</v>
      </c>
      <c r="C7" s="177">
        <v>2223</v>
      </c>
      <c r="D7" s="177">
        <v>4222</v>
      </c>
      <c r="E7" s="177">
        <v>5739</v>
      </c>
      <c r="F7" s="177">
        <v>7089</v>
      </c>
      <c r="G7" s="371">
        <v>10072</v>
      </c>
      <c r="H7" s="177">
        <v>2846</v>
      </c>
      <c r="I7" s="177">
        <v>11573</v>
      </c>
      <c r="J7" s="177">
        <v>2729</v>
      </c>
      <c r="K7" s="177">
        <v>1336</v>
      </c>
      <c r="L7" s="371">
        <v>3420</v>
      </c>
      <c r="M7" s="371">
        <v>4842</v>
      </c>
      <c r="N7" s="177">
        <v>5183</v>
      </c>
      <c r="O7" s="371">
        <v>2718</v>
      </c>
      <c r="P7" s="176">
        <v>657491</v>
      </c>
    </row>
    <row r="8" spans="1:29" s="4" customFormat="1" ht="16.5" customHeight="1" x14ac:dyDescent="0.15">
      <c r="A8" s="151" t="s">
        <v>647</v>
      </c>
      <c r="B8" s="176">
        <v>49696</v>
      </c>
      <c r="C8" s="177">
        <v>1166</v>
      </c>
      <c r="D8" s="177">
        <v>5574</v>
      </c>
      <c r="E8" s="177">
        <v>2977</v>
      </c>
      <c r="F8" s="177">
        <v>4981</v>
      </c>
      <c r="G8" s="371">
        <v>9379</v>
      </c>
      <c r="H8" s="177">
        <v>2108</v>
      </c>
      <c r="I8" s="177">
        <v>9268</v>
      </c>
      <c r="J8" s="177">
        <v>1317</v>
      </c>
      <c r="K8" s="177">
        <v>1208</v>
      </c>
      <c r="L8" s="371">
        <v>1999</v>
      </c>
      <c r="M8" s="371">
        <v>3534</v>
      </c>
      <c r="N8" s="177">
        <v>3755</v>
      </c>
      <c r="O8" s="371">
        <v>2430</v>
      </c>
      <c r="P8" s="176">
        <v>516341</v>
      </c>
    </row>
    <row r="9" spans="1:29" s="4" customFormat="1" ht="16.5" customHeight="1" x14ac:dyDescent="0.15">
      <c r="A9" s="79" t="s">
        <v>650</v>
      </c>
      <c r="B9" s="176">
        <v>36636</v>
      </c>
      <c r="C9" s="177">
        <v>804</v>
      </c>
      <c r="D9" s="177">
        <v>4507</v>
      </c>
      <c r="E9" s="177">
        <v>1873</v>
      </c>
      <c r="F9" s="177">
        <v>3791</v>
      </c>
      <c r="G9" s="371">
        <v>7209</v>
      </c>
      <c r="H9" s="177">
        <v>1399</v>
      </c>
      <c r="I9" s="177">
        <v>7289</v>
      </c>
      <c r="J9" s="177">
        <v>854</v>
      </c>
      <c r="K9" s="177">
        <v>875</v>
      </c>
      <c r="L9" s="371">
        <v>1475</v>
      </c>
      <c r="M9" s="371">
        <v>2615</v>
      </c>
      <c r="N9" s="177">
        <v>2263</v>
      </c>
      <c r="O9" s="371">
        <v>1682</v>
      </c>
      <c r="P9" s="176">
        <v>358530</v>
      </c>
    </row>
    <row r="10" spans="1:29" s="4" customFormat="1" ht="22.5" x14ac:dyDescent="0.15">
      <c r="A10" s="433" t="s">
        <v>651</v>
      </c>
      <c r="B10" s="176">
        <v>13060</v>
      </c>
      <c r="C10" s="177">
        <v>362</v>
      </c>
      <c r="D10" s="177">
        <v>1067</v>
      </c>
      <c r="E10" s="177">
        <v>1104</v>
      </c>
      <c r="F10" s="177">
        <v>1190</v>
      </c>
      <c r="G10" s="371">
        <v>2170</v>
      </c>
      <c r="H10" s="177">
        <v>709</v>
      </c>
      <c r="I10" s="177">
        <v>1979</v>
      </c>
      <c r="J10" s="177">
        <v>463</v>
      </c>
      <c r="K10" s="177">
        <v>333</v>
      </c>
      <c r="L10" s="371">
        <v>524</v>
      </c>
      <c r="M10" s="371">
        <v>919</v>
      </c>
      <c r="N10" s="177">
        <v>1492</v>
      </c>
      <c r="O10" s="371">
        <v>748</v>
      </c>
      <c r="P10" s="176">
        <v>157811</v>
      </c>
    </row>
    <row r="11" spans="1:29" s="4" customFormat="1" ht="22.5" x14ac:dyDescent="0.15">
      <c r="A11" s="151" t="s">
        <v>652</v>
      </c>
      <c r="B11" s="176">
        <v>14520</v>
      </c>
      <c r="C11" s="177">
        <v>512</v>
      </c>
      <c r="D11" s="177">
        <v>1181</v>
      </c>
      <c r="E11" s="177">
        <v>681</v>
      </c>
      <c r="F11" s="177">
        <v>2280</v>
      </c>
      <c r="G11" s="371">
        <v>2758</v>
      </c>
      <c r="H11" s="177">
        <v>541</v>
      </c>
      <c r="I11" s="177">
        <v>2639</v>
      </c>
      <c r="J11" s="177">
        <v>381</v>
      </c>
      <c r="K11" s="177">
        <v>127</v>
      </c>
      <c r="L11" s="371">
        <v>611</v>
      </c>
      <c r="M11" s="371">
        <v>1085</v>
      </c>
      <c r="N11" s="177">
        <v>995</v>
      </c>
      <c r="O11" s="371">
        <v>729</v>
      </c>
      <c r="P11" s="176">
        <v>162509</v>
      </c>
    </row>
    <row r="12" spans="1:29" s="4" customFormat="1" ht="16.149999999999999" customHeight="1" x14ac:dyDescent="0.15">
      <c r="A12" s="79" t="s">
        <v>371</v>
      </c>
      <c r="B12" s="176">
        <v>13277</v>
      </c>
      <c r="C12" s="177">
        <v>494</v>
      </c>
      <c r="D12" s="177">
        <v>1089</v>
      </c>
      <c r="E12" s="177">
        <v>642</v>
      </c>
      <c r="F12" s="177">
        <v>2134</v>
      </c>
      <c r="G12" s="371">
        <v>2481</v>
      </c>
      <c r="H12" s="177">
        <v>505</v>
      </c>
      <c r="I12" s="177">
        <v>2378</v>
      </c>
      <c r="J12" s="177">
        <v>353</v>
      </c>
      <c r="K12" s="177">
        <v>118</v>
      </c>
      <c r="L12" s="371">
        <v>586</v>
      </c>
      <c r="M12" s="371">
        <v>993</v>
      </c>
      <c r="N12" s="177">
        <v>896</v>
      </c>
      <c r="O12" s="371">
        <v>608</v>
      </c>
      <c r="P12" s="176">
        <v>147893</v>
      </c>
    </row>
    <row r="13" spans="1:29" s="4" customFormat="1" ht="16.149999999999999" customHeight="1" x14ac:dyDescent="0.15">
      <c r="A13" s="322" t="s">
        <v>372</v>
      </c>
      <c r="B13" s="191">
        <v>1243</v>
      </c>
      <c r="C13" s="192">
        <v>18</v>
      </c>
      <c r="D13" s="192">
        <v>92</v>
      </c>
      <c r="E13" s="192">
        <v>39</v>
      </c>
      <c r="F13" s="192">
        <v>146</v>
      </c>
      <c r="G13" s="376">
        <v>277</v>
      </c>
      <c r="H13" s="192">
        <v>36</v>
      </c>
      <c r="I13" s="192">
        <v>261</v>
      </c>
      <c r="J13" s="192">
        <v>28</v>
      </c>
      <c r="K13" s="192">
        <v>9</v>
      </c>
      <c r="L13" s="376">
        <v>25</v>
      </c>
      <c r="M13" s="376">
        <v>92</v>
      </c>
      <c r="N13" s="192">
        <v>99</v>
      </c>
      <c r="O13" s="376">
        <v>121</v>
      </c>
      <c r="P13" s="191">
        <v>14616</v>
      </c>
      <c r="AB13" s="137"/>
      <c r="AC13" s="137"/>
    </row>
    <row r="14" spans="1:29" s="4" customFormat="1" ht="39" customHeight="1" x14ac:dyDescent="0.15">
      <c r="A14" s="453" t="s">
        <v>751</v>
      </c>
      <c r="B14" s="453"/>
      <c r="C14" s="453"/>
      <c r="D14" s="453"/>
      <c r="E14" s="453"/>
      <c r="F14" s="453"/>
      <c r="G14" s="225"/>
      <c r="H14" s="111"/>
      <c r="I14" s="111"/>
      <c r="J14" s="111"/>
      <c r="K14" s="111"/>
      <c r="L14" s="225"/>
      <c r="M14" s="225"/>
      <c r="N14" s="111"/>
      <c r="O14" s="225"/>
      <c r="P14" s="282"/>
      <c r="Q14" s="281"/>
      <c r="R14" s="281"/>
      <c r="S14" s="281"/>
      <c r="T14" s="281"/>
      <c r="U14" s="281"/>
      <c r="V14" s="281"/>
      <c r="W14" s="47"/>
      <c r="X14" s="47"/>
      <c r="Y14" s="47"/>
      <c r="Z14" s="47"/>
    </row>
    <row r="15" spans="1:29" s="47" customFormat="1" ht="14.25" customHeight="1" x14ac:dyDescent="0.15">
      <c r="A15" s="454" t="s">
        <v>653</v>
      </c>
      <c r="B15" s="454"/>
      <c r="C15" s="454"/>
      <c r="D15" s="454"/>
      <c r="E15" s="454"/>
      <c r="F15" s="454"/>
      <c r="G15" s="399"/>
      <c r="H15" s="220"/>
      <c r="I15" s="220"/>
      <c r="J15" s="220"/>
      <c r="K15" s="220"/>
      <c r="L15" s="399"/>
      <c r="M15" s="399"/>
      <c r="N15" s="220"/>
      <c r="O15" s="399"/>
      <c r="P15" s="194"/>
      <c r="X15" s="45"/>
      <c r="Y15" s="45"/>
      <c r="Z15" s="45"/>
      <c r="AA15" s="45"/>
      <c r="AB15" s="45"/>
      <c r="AC15" s="45"/>
    </row>
    <row r="16" spans="1:29" s="47" customFormat="1" ht="18" customHeight="1" x14ac:dyDescent="0.15">
      <c r="A16" s="454" t="s">
        <v>518</v>
      </c>
      <c r="B16" s="454"/>
      <c r="C16" s="454"/>
      <c r="D16" s="454"/>
      <c r="E16" s="454"/>
      <c r="F16" s="454"/>
      <c r="G16" s="399"/>
      <c r="H16" s="220"/>
      <c r="I16" s="220"/>
      <c r="J16" s="220"/>
      <c r="K16" s="220"/>
      <c r="L16" s="399"/>
      <c r="M16" s="399"/>
      <c r="N16" s="220"/>
      <c r="O16" s="399"/>
      <c r="P16" s="194"/>
      <c r="X16" s="45"/>
      <c r="Y16" s="45"/>
      <c r="Z16" s="45"/>
      <c r="AA16" s="45"/>
      <c r="AB16" s="45"/>
      <c r="AC16" s="45"/>
    </row>
    <row r="17" spans="1:26" s="47" customFormat="1" ht="21.75" customHeight="1" x14ac:dyDescent="0.15">
      <c r="A17" s="49"/>
      <c r="G17" s="284"/>
      <c r="L17" s="284"/>
      <c r="M17" s="284"/>
      <c r="O17" s="284"/>
    </row>
    <row r="18" spans="1:26" ht="16.5" customHeight="1" x14ac:dyDescent="0.2">
      <c r="A18" s="6" t="s">
        <v>266</v>
      </c>
    </row>
    <row r="19" spans="1:26" ht="16.5" customHeight="1" x14ac:dyDescent="0.2">
      <c r="A19" s="36" t="s">
        <v>654</v>
      </c>
    </row>
    <row r="20" spans="1:26" s="4" customFormat="1" ht="16.5" customHeight="1" x14ac:dyDescent="0.2">
      <c r="A20" s="40" t="s">
        <v>655</v>
      </c>
      <c r="G20" s="309"/>
      <c r="L20" s="309"/>
      <c r="M20" s="309"/>
      <c r="O20" s="309"/>
    </row>
    <row r="21" spans="1:26" ht="32.25" customHeight="1" x14ac:dyDescent="0.2">
      <c r="A21" s="50"/>
      <c r="B21" s="171" t="s">
        <v>435</v>
      </c>
      <c r="C21" s="172" t="s">
        <v>436</v>
      </c>
      <c r="D21" s="172" t="s">
        <v>437</v>
      </c>
      <c r="E21" s="172" t="s">
        <v>438</v>
      </c>
      <c r="F21" s="172" t="s">
        <v>439</v>
      </c>
      <c r="G21" s="368" t="s">
        <v>440</v>
      </c>
      <c r="H21" s="172" t="s">
        <v>441</v>
      </c>
      <c r="I21" s="172" t="s">
        <v>442</v>
      </c>
      <c r="J21" s="172" t="s">
        <v>443</v>
      </c>
      <c r="K21" s="172" t="s">
        <v>444</v>
      </c>
      <c r="L21" s="368" t="s">
        <v>445</v>
      </c>
      <c r="M21" s="368" t="s">
        <v>446</v>
      </c>
      <c r="N21" s="172" t="s">
        <v>447</v>
      </c>
      <c r="O21" s="368" t="s">
        <v>448</v>
      </c>
      <c r="P21" s="171" t="s">
        <v>449</v>
      </c>
      <c r="Q21" s="5"/>
      <c r="R21" s="5"/>
      <c r="S21" s="5"/>
      <c r="T21" s="5"/>
      <c r="U21" s="5"/>
      <c r="V21" s="5"/>
      <c r="W21" s="5"/>
      <c r="X21" s="5"/>
      <c r="Y21" s="5"/>
      <c r="Z21" s="5"/>
    </row>
    <row r="22" spans="1:26" s="4" customFormat="1" ht="16.5" customHeight="1" x14ac:dyDescent="0.15">
      <c r="A22" s="73" t="s">
        <v>660</v>
      </c>
      <c r="B22" s="176">
        <v>922290.95047999988</v>
      </c>
      <c r="C22" s="177">
        <v>26628.741999999998</v>
      </c>
      <c r="D22" s="177">
        <v>53936.43</v>
      </c>
      <c r="E22" s="177">
        <v>54697.08471000001</v>
      </c>
      <c r="F22" s="177">
        <v>108047.02800000001</v>
      </c>
      <c r="G22" s="371">
        <v>150904.16273999997</v>
      </c>
      <c r="H22" s="177">
        <v>47059.38</v>
      </c>
      <c r="I22" s="177">
        <v>190993.44452000002</v>
      </c>
      <c r="J22" s="177">
        <v>37507.598920000004</v>
      </c>
      <c r="K22" s="177">
        <v>13105.65</v>
      </c>
      <c r="L22" s="371">
        <v>65527.095000000001</v>
      </c>
      <c r="M22" s="371">
        <v>68486.202659999995</v>
      </c>
      <c r="N22" s="177">
        <v>64459.03100000001</v>
      </c>
      <c r="O22" s="371">
        <v>40939.100930000001</v>
      </c>
      <c r="P22" s="176">
        <v>7990920.4145400003</v>
      </c>
    </row>
    <row r="23" spans="1:26" s="4" customFormat="1" ht="16.5" customHeight="1" x14ac:dyDescent="0.15">
      <c r="A23" s="96" t="s">
        <v>661</v>
      </c>
      <c r="B23" s="176">
        <v>668482.27329999988</v>
      </c>
      <c r="C23" s="177">
        <v>19547.226999999999</v>
      </c>
      <c r="D23" s="177">
        <v>36115.112999999998</v>
      </c>
      <c r="E23" s="177">
        <v>43708.164250000002</v>
      </c>
      <c r="F23" s="177">
        <v>66875.892999999996</v>
      </c>
      <c r="G23" s="371">
        <v>118561.05856999999</v>
      </c>
      <c r="H23" s="177">
        <v>32113.812999999998</v>
      </c>
      <c r="I23" s="177">
        <v>136289.622</v>
      </c>
      <c r="J23" s="177">
        <v>32318.953000000001</v>
      </c>
      <c r="K23" s="177">
        <v>9905.6260000000002</v>
      </c>
      <c r="L23" s="371">
        <v>43953.131999999998</v>
      </c>
      <c r="M23" s="371">
        <v>48504.770939999995</v>
      </c>
      <c r="N23" s="177">
        <v>52030.84014</v>
      </c>
      <c r="O23" s="371">
        <v>28558.060399999998</v>
      </c>
      <c r="P23" s="176">
        <v>5582094.5721699996</v>
      </c>
      <c r="Q23" s="47"/>
    </row>
    <row r="24" spans="1:26" s="4" customFormat="1" ht="16.5" customHeight="1" x14ac:dyDescent="0.15">
      <c r="A24" s="155" t="s">
        <v>662</v>
      </c>
      <c r="B24" s="176">
        <v>779020.67020000005</v>
      </c>
      <c r="C24" s="177">
        <v>18371.045999999998</v>
      </c>
      <c r="D24" s="177">
        <v>52353.756000000001</v>
      </c>
      <c r="E24" s="177">
        <v>48629.476879999995</v>
      </c>
      <c r="F24" s="177">
        <v>78105.062999999995</v>
      </c>
      <c r="G24" s="371">
        <v>181383.1059</v>
      </c>
      <c r="H24" s="177">
        <v>31396.34</v>
      </c>
      <c r="I24" s="177">
        <v>137086.50629000002</v>
      </c>
      <c r="J24" s="177">
        <v>24021.059069999999</v>
      </c>
      <c r="K24" s="177">
        <v>14282.87</v>
      </c>
      <c r="L24" s="371">
        <v>31796.929</v>
      </c>
      <c r="M24" s="371">
        <v>57438.376960000001</v>
      </c>
      <c r="N24" s="177">
        <v>66459.588340000002</v>
      </c>
      <c r="O24" s="371">
        <v>37696.552760000006</v>
      </c>
      <c r="P24" s="176">
        <v>7936947.7409897223</v>
      </c>
      <c r="Q24" s="47"/>
      <c r="X24" s="47"/>
      <c r="Y24" s="47"/>
    </row>
    <row r="25" spans="1:26" s="4" customFormat="1" ht="16.5" customHeight="1" x14ac:dyDescent="0.15">
      <c r="A25" s="96" t="s">
        <v>663</v>
      </c>
      <c r="B25" s="176">
        <v>243755.57221000001</v>
      </c>
      <c r="C25" s="177">
        <v>6042.0680000000002</v>
      </c>
      <c r="D25" s="177">
        <v>19470.535</v>
      </c>
      <c r="E25" s="177">
        <v>10011.701729999999</v>
      </c>
      <c r="F25" s="177">
        <v>18668.802</v>
      </c>
      <c r="G25" s="371">
        <v>58218.754160000004</v>
      </c>
      <c r="H25" s="177">
        <v>7871.3969999999999</v>
      </c>
      <c r="I25" s="177">
        <v>62206.863850000002</v>
      </c>
      <c r="J25" s="177">
        <v>7312.8575000000001</v>
      </c>
      <c r="K25" s="177">
        <v>4483.2939999999999</v>
      </c>
      <c r="L25" s="371">
        <v>9959.0649999999987</v>
      </c>
      <c r="M25" s="371">
        <v>20575.160029999999</v>
      </c>
      <c r="N25" s="177">
        <v>10676.00632</v>
      </c>
      <c r="O25" s="371">
        <v>8259.0676199999998</v>
      </c>
      <c r="P25" s="176">
        <v>2179291.3446800001</v>
      </c>
      <c r="Q25" s="47"/>
      <c r="X25" s="47"/>
      <c r="Z25" s="47"/>
    </row>
    <row r="26" spans="1:26" s="4" customFormat="1" ht="16.5" customHeight="1" x14ac:dyDescent="0.15">
      <c r="A26" s="155" t="s">
        <v>664</v>
      </c>
      <c r="B26" s="176">
        <v>632678.12600000005</v>
      </c>
      <c r="C26" s="177">
        <v>14958.27</v>
      </c>
      <c r="D26" s="177">
        <v>50877.402999999998</v>
      </c>
      <c r="E26" s="177">
        <v>26475.246930000005</v>
      </c>
      <c r="F26" s="177">
        <v>85234.584000000003</v>
      </c>
      <c r="G26" s="371">
        <v>131056.21479000001</v>
      </c>
      <c r="H26" s="177">
        <v>23103.324000000001</v>
      </c>
      <c r="I26" s="177">
        <v>134144.96596999999</v>
      </c>
      <c r="J26" s="177">
        <v>17012.312369999996</v>
      </c>
      <c r="K26" s="177">
        <v>5906.6279999999997</v>
      </c>
      <c r="L26" s="371">
        <v>25926.579000000002</v>
      </c>
      <c r="M26" s="371">
        <v>47807.572409999993</v>
      </c>
      <c r="N26" s="177">
        <v>40623.605739999999</v>
      </c>
      <c r="O26" s="371">
        <v>29551.41979</v>
      </c>
      <c r="P26" s="176">
        <v>7527582.9868199993</v>
      </c>
      <c r="Q26" s="47"/>
    </row>
    <row r="27" spans="1:26" s="4" customFormat="1" ht="16.5" customHeight="1" x14ac:dyDescent="0.15">
      <c r="A27" s="96" t="s">
        <v>665</v>
      </c>
      <c r="B27" s="176">
        <v>529200.57649000001</v>
      </c>
      <c r="C27" s="177">
        <v>14340.079</v>
      </c>
      <c r="D27" s="177">
        <v>43374.357000000004</v>
      </c>
      <c r="E27" s="177">
        <v>20541.498290000003</v>
      </c>
      <c r="F27" s="177">
        <v>72259.926000000007</v>
      </c>
      <c r="G27" s="371">
        <v>120180.94581</v>
      </c>
      <c r="H27" s="177">
        <v>19214.151000000002</v>
      </c>
      <c r="I27" s="177">
        <v>111520.87147</v>
      </c>
      <c r="J27" s="177">
        <v>11512.301969999999</v>
      </c>
      <c r="K27" s="177">
        <v>4789.9369999999999</v>
      </c>
      <c r="L27" s="371">
        <v>19747.101999999999</v>
      </c>
      <c r="M27" s="371">
        <v>29031.959409999996</v>
      </c>
      <c r="N27" s="177">
        <v>37079.416340000003</v>
      </c>
      <c r="O27" s="371">
        <v>25608.031199999998</v>
      </c>
      <c r="P27" s="176">
        <v>5907478.7814200008</v>
      </c>
      <c r="Q27" s="47"/>
    </row>
    <row r="28" spans="1:26" s="4" customFormat="1" ht="16.5" customHeight="1" x14ac:dyDescent="0.15">
      <c r="A28" s="155" t="s">
        <v>666</v>
      </c>
      <c r="B28" s="176">
        <v>1175461.3300317451</v>
      </c>
      <c r="C28" s="177">
        <v>39707.637999999999</v>
      </c>
      <c r="D28" s="177">
        <v>105906.36</v>
      </c>
      <c r="E28" s="177">
        <v>26279.358969999997</v>
      </c>
      <c r="F28" s="177">
        <v>186898.696</v>
      </c>
      <c r="G28" s="371">
        <v>224541.7678</v>
      </c>
      <c r="H28" s="177">
        <v>25251.240054599999</v>
      </c>
      <c r="I28" s="177">
        <v>262495.95</v>
      </c>
      <c r="J28" s="177">
        <v>23429.258000000002</v>
      </c>
      <c r="K28" s="177">
        <v>8301.0969999999998</v>
      </c>
      <c r="L28" s="371">
        <v>36941.689257145001</v>
      </c>
      <c r="M28" s="371">
        <v>136459.87517999997</v>
      </c>
      <c r="N28" s="177">
        <v>59949.22539</v>
      </c>
      <c r="O28" s="371">
        <v>39299.174380000004</v>
      </c>
      <c r="P28" s="176">
        <v>10487677.315946255</v>
      </c>
      <c r="Q28" s="47"/>
    </row>
    <row r="29" spans="1:26" s="4" customFormat="1" ht="16.5" customHeight="1" x14ac:dyDescent="0.15">
      <c r="A29" s="96" t="s">
        <v>519</v>
      </c>
      <c r="B29" s="176">
        <v>1049727.04724</v>
      </c>
      <c r="C29" s="177">
        <v>33720.178999999996</v>
      </c>
      <c r="D29" s="177">
        <v>95062.025999999998</v>
      </c>
      <c r="E29" s="177">
        <v>22232.974549999999</v>
      </c>
      <c r="F29" s="177">
        <v>174108.147</v>
      </c>
      <c r="G29" s="371">
        <v>205770.01128999999</v>
      </c>
      <c r="H29" s="177">
        <v>21684.47</v>
      </c>
      <c r="I29" s="177">
        <v>225287.66500000001</v>
      </c>
      <c r="J29" s="177">
        <v>19506.311030000001</v>
      </c>
      <c r="K29" s="177">
        <v>7248.7749999999996</v>
      </c>
      <c r="L29" s="371">
        <v>30401.742999999999</v>
      </c>
      <c r="M29" s="371">
        <v>121872.82079000001</v>
      </c>
      <c r="N29" s="177">
        <v>56199.729180000002</v>
      </c>
      <c r="O29" s="371">
        <v>36632.195399999997</v>
      </c>
      <c r="P29" s="176">
        <v>9529224.8925199993</v>
      </c>
      <c r="Q29" s="47"/>
    </row>
    <row r="30" spans="1:26" s="4" customFormat="1" ht="22.5" x14ac:dyDescent="0.15">
      <c r="A30" s="155" t="s">
        <v>667</v>
      </c>
      <c r="B30" s="176">
        <v>3886413.7572017452</v>
      </c>
      <c r="C30" s="177">
        <v>109248.561</v>
      </c>
      <c r="D30" s="177">
        <v>293415.38400000002</v>
      </c>
      <c r="E30" s="177">
        <v>175886.92908</v>
      </c>
      <c r="F30" s="177">
        <v>500056.69099999999</v>
      </c>
      <c r="G30" s="371">
        <v>786703.53444000008</v>
      </c>
      <c r="H30" s="177">
        <v>139996.8950546</v>
      </c>
      <c r="I30" s="177">
        <v>789526.53067000012</v>
      </c>
      <c r="J30" s="177">
        <v>111693.58873999999</v>
      </c>
      <c r="K30" s="177">
        <v>47406.567000000003</v>
      </c>
      <c r="L30" s="371">
        <v>176573.22825714498</v>
      </c>
      <c r="M30" s="371">
        <v>338842.63295999996</v>
      </c>
      <c r="N30" s="177">
        <v>254179.15303000004</v>
      </c>
      <c r="O30" s="371">
        <v>162884.06196999998</v>
      </c>
      <c r="P30" s="176">
        <v>37196527.229685985</v>
      </c>
      <c r="Q30" s="47"/>
    </row>
    <row r="31" spans="1:26" s="4" customFormat="1" ht="22.5" x14ac:dyDescent="0.15">
      <c r="A31" s="155" t="s">
        <v>465</v>
      </c>
      <c r="B31" s="176">
        <v>3615151.7389445403</v>
      </c>
      <c r="C31" s="177">
        <v>102793.80065</v>
      </c>
      <c r="D31" s="177">
        <v>278833.28739000001</v>
      </c>
      <c r="E31" s="177">
        <v>158381.19289000001</v>
      </c>
      <c r="F31" s="177">
        <v>466681.58</v>
      </c>
      <c r="G31" s="371">
        <v>733005.60378999996</v>
      </c>
      <c r="H31" s="177">
        <v>120924.0580546</v>
      </c>
      <c r="I31" s="177">
        <v>751974.56998999999</v>
      </c>
      <c r="J31" s="177">
        <v>108118.07041</v>
      </c>
      <c r="K31" s="177">
        <v>45233.790999999997</v>
      </c>
      <c r="L31" s="371">
        <v>154982.50172971524</v>
      </c>
      <c r="M31" s="371">
        <v>312771.62753022468</v>
      </c>
      <c r="N31" s="177">
        <v>233278.26577999999</v>
      </c>
      <c r="O31" s="371">
        <v>148173.38973000002</v>
      </c>
      <c r="P31" s="176">
        <v>34874357.234327219</v>
      </c>
      <c r="Q31" s="47"/>
    </row>
    <row r="32" spans="1:26" s="4" customFormat="1" ht="18.75" customHeight="1" x14ac:dyDescent="0.15">
      <c r="A32" s="327" t="s">
        <v>656</v>
      </c>
      <c r="B32" s="191">
        <v>612.40646818830839</v>
      </c>
      <c r="C32" s="192">
        <v>674.8498279948268</v>
      </c>
      <c r="D32" s="192">
        <v>753.10480192845273</v>
      </c>
      <c r="E32" s="192">
        <v>563.46970951537276</v>
      </c>
      <c r="F32" s="192">
        <v>623.70907040024804</v>
      </c>
      <c r="G32" s="376">
        <v>527.95253490186133</v>
      </c>
      <c r="H32" s="192">
        <v>632.01167632492218</v>
      </c>
      <c r="I32" s="192">
        <v>648.22991043435457</v>
      </c>
      <c r="J32" s="192">
        <v>630.56210616867781</v>
      </c>
      <c r="K32" s="192">
        <v>599.41681353776028</v>
      </c>
      <c r="L32" s="376">
        <v>681.26572244173519</v>
      </c>
      <c r="M32" s="376">
        <v>648.72747765695362</v>
      </c>
      <c r="N32" s="192">
        <v>594.48038842324422</v>
      </c>
      <c r="O32" s="376">
        <v>564.29378148540275</v>
      </c>
      <c r="P32" s="191">
        <v>536.37924485403596</v>
      </c>
      <c r="Q32" s="47"/>
    </row>
    <row r="33" spans="1:15" s="42" customFormat="1" ht="42.75" customHeight="1" x14ac:dyDescent="0.15">
      <c r="A33" s="455" t="s">
        <v>464</v>
      </c>
      <c r="B33" s="455"/>
      <c r="C33" s="455"/>
      <c r="D33" s="455"/>
      <c r="E33" s="455"/>
      <c r="F33" s="455"/>
      <c r="G33" s="400"/>
      <c r="L33" s="400"/>
      <c r="M33" s="400"/>
      <c r="O33" s="400"/>
    </row>
    <row r="34" spans="1:15" s="47" customFormat="1" ht="16.5" customHeight="1" x14ac:dyDescent="0.15">
      <c r="A34" s="49" t="s">
        <v>466</v>
      </c>
      <c r="G34" s="284"/>
      <c r="L34" s="284"/>
      <c r="M34" s="284"/>
      <c r="O34" s="284"/>
    </row>
    <row r="35" spans="1:15" s="47" customFormat="1" ht="16.5" customHeight="1" x14ac:dyDescent="0.15">
      <c r="A35" s="49" t="s">
        <v>467</v>
      </c>
      <c r="G35" s="284"/>
      <c r="L35" s="284"/>
      <c r="M35" s="284"/>
      <c r="O35" s="284"/>
    </row>
    <row r="36" spans="1:15" s="42" customFormat="1" ht="16.5" customHeight="1" x14ac:dyDescent="0.15">
      <c r="A36" s="49" t="s">
        <v>668</v>
      </c>
      <c r="G36" s="400"/>
      <c r="L36" s="400"/>
      <c r="M36" s="400"/>
      <c r="O36" s="400"/>
    </row>
  </sheetData>
  <mergeCells count="4">
    <mergeCell ref="A14:F14"/>
    <mergeCell ref="A15:F15"/>
    <mergeCell ref="A16:F16"/>
    <mergeCell ref="A33:F33"/>
  </mergeCells>
  <hyperlinks>
    <hyperlink ref="P1" location="Sommaire!A1" display="Retour au sommaire"/>
  </hyperlinks>
  <pageMargins left="0.27559055118110237" right="0.15748031496062992" top="0.46" bottom="0.42"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8" ht="15.75" x14ac:dyDescent="0.2">
      <c r="A1" s="328" t="s">
        <v>400</v>
      </c>
      <c r="P1" s="445" t="s">
        <v>750</v>
      </c>
    </row>
    <row r="2" spans="1:28" ht="12.75" x14ac:dyDescent="0.2">
      <c r="A2" s="140" t="s">
        <v>419</v>
      </c>
    </row>
    <row r="3" spans="1:28" ht="11.25" x14ac:dyDescent="0.2">
      <c r="A3" s="110" t="s">
        <v>454</v>
      </c>
    </row>
    <row r="4" spans="1:28" ht="11.25" x14ac:dyDescent="0.2">
      <c r="A4" s="329" t="s">
        <v>565</v>
      </c>
    </row>
    <row r="5" spans="1:28" ht="19.5" x14ac:dyDescent="0.2">
      <c r="A5" s="50"/>
      <c r="B5" s="171" t="s">
        <v>435</v>
      </c>
      <c r="C5" s="172" t="s">
        <v>436</v>
      </c>
      <c r="D5" s="172" t="s">
        <v>437</v>
      </c>
      <c r="E5" s="172" t="s">
        <v>438</v>
      </c>
      <c r="F5" s="172" t="s">
        <v>439</v>
      </c>
      <c r="G5" s="368" t="s">
        <v>440</v>
      </c>
      <c r="H5" s="172" t="s">
        <v>441</v>
      </c>
      <c r="I5" s="172" t="s">
        <v>442</v>
      </c>
      <c r="J5" s="172" t="s">
        <v>443</v>
      </c>
      <c r="K5" s="172" t="s">
        <v>444</v>
      </c>
      <c r="L5" s="368" t="s">
        <v>445</v>
      </c>
      <c r="M5" s="368" t="s">
        <v>446</v>
      </c>
      <c r="N5" s="172" t="s">
        <v>447</v>
      </c>
      <c r="O5" s="368" t="s">
        <v>448</v>
      </c>
      <c r="P5" s="171" t="s">
        <v>449</v>
      </c>
      <c r="Q5" s="5"/>
      <c r="R5" s="5"/>
      <c r="S5" s="5"/>
      <c r="T5" s="5"/>
      <c r="U5" s="5"/>
      <c r="V5" s="5"/>
      <c r="W5" s="5"/>
      <c r="X5" s="5"/>
      <c r="Y5" s="5"/>
      <c r="Z5" s="5"/>
    </row>
    <row r="6" spans="1:28" s="4" customFormat="1" ht="11.25" x14ac:dyDescent="0.2">
      <c r="A6" s="245" t="s">
        <v>299</v>
      </c>
      <c r="B6" s="212"/>
      <c r="C6" s="214"/>
      <c r="D6" s="214"/>
      <c r="E6" s="214"/>
      <c r="F6" s="214"/>
      <c r="G6" s="388"/>
      <c r="H6" s="214"/>
      <c r="I6" s="214"/>
      <c r="J6" s="214"/>
      <c r="K6" s="214"/>
      <c r="L6" s="388"/>
      <c r="M6" s="388"/>
      <c r="N6" s="214"/>
      <c r="O6" s="388"/>
      <c r="P6" s="212"/>
      <c r="U6" s="1"/>
      <c r="V6" s="1"/>
      <c r="W6" s="1"/>
      <c r="X6" s="1"/>
      <c r="Y6" s="1"/>
      <c r="Z6" s="1"/>
      <c r="AA6" s="1"/>
      <c r="AB6" s="1"/>
    </row>
    <row r="7" spans="1:28" s="242" customFormat="1" ht="11.25" x14ac:dyDescent="0.2">
      <c r="A7" s="240" t="s">
        <v>300</v>
      </c>
      <c r="B7" s="212">
        <v>826</v>
      </c>
      <c r="C7" s="214">
        <v>32</v>
      </c>
      <c r="D7" s="214">
        <v>56</v>
      </c>
      <c r="E7" s="214">
        <v>72</v>
      </c>
      <c r="F7" s="214">
        <v>90</v>
      </c>
      <c r="G7" s="388">
        <v>132</v>
      </c>
      <c r="H7" s="214">
        <v>36</v>
      </c>
      <c r="I7" s="214">
        <v>150</v>
      </c>
      <c r="J7" s="214">
        <v>36</v>
      </c>
      <c r="K7" s="214">
        <v>29</v>
      </c>
      <c r="L7" s="388">
        <v>37</v>
      </c>
      <c r="M7" s="388">
        <v>51</v>
      </c>
      <c r="N7" s="214">
        <v>67</v>
      </c>
      <c r="O7" s="388">
        <v>38</v>
      </c>
      <c r="P7" s="212">
        <v>7467</v>
      </c>
      <c r="Q7" s="4"/>
      <c r="R7" s="4"/>
      <c r="S7" s="4"/>
      <c r="T7" s="4"/>
      <c r="U7" s="1"/>
      <c r="V7" s="1"/>
      <c r="W7" s="1"/>
      <c r="X7" s="1"/>
      <c r="Y7" s="1"/>
      <c r="Z7" s="1"/>
      <c r="AA7" s="1"/>
      <c r="AB7" s="1"/>
    </row>
    <row r="8" spans="1:28" s="242" customFormat="1" ht="11.25" x14ac:dyDescent="0.2">
      <c r="A8" s="240" t="s">
        <v>301</v>
      </c>
      <c r="B8" s="212">
        <v>60460</v>
      </c>
      <c r="C8" s="214">
        <v>2120</v>
      </c>
      <c r="D8" s="214">
        <v>4244</v>
      </c>
      <c r="E8" s="214">
        <v>5231</v>
      </c>
      <c r="F8" s="214">
        <v>6451</v>
      </c>
      <c r="G8" s="388">
        <v>10156</v>
      </c>
      <c r="H8" s="214">
        <v>2813</v>
      </c>
      <c r="I8" s="214">
        <v>9940</v>
      </c>
      <c r="J8" s="214">
        <v>2389</v>
      </c>
      <c r="K8" s="214">
        <v>1622</v>
      </c>
      <c r="L8" s="388">
        <v>2915</v>
      </c>
      <c r="M8" s="388">
        <v>4287</v>
      </c>
      <c r="N8" s="214">
        <v>5399</v>
      </c>
      <c r="O8" s="388">
        <v>2893</v>
      </c>
      <c r="P8" s="212">
        <v>604970</v>
      </c>
      <c r="Q8" s="1"/>
      <c r="R8" s="1"/>
      <c r="S8" s="1"/>
      <c r="T8" s="1"/>
      <c r="U8" s="1"/>
      <c r="V8" s="1"/>
      <c r="W8" s="1"/>
      <c r="X8" s="1"/>
      <c r="Y8" s="1"/>
      <c r="Z8" s="1"/>
      <c r="AA8" s="1"/>
      <c r="AB8" s="1"/>
    </row>
    <row r="9" spans="1:28" s="244" customFormat="1" ht="11.25" x14ac:dyDescent="0.2">
      <c r="A9" s="243" t="s">
        <v>545</v>
      </c>
      <c r="B9" s="212">
        <v>1173</v>
      </c>
      <c r="C9" s="214">
        <v>32</v>
      </c>
      <c r="D9" s="214">
        <v>51</v>
      </c>
      <c r="E9" s="214">
        <v>55</v>
      </c>
      <c r="F9" s="214">
        <v>199</v>
      </c>
      <c r="G9" s="388">
        <v>217</v>
      </c>
      <c r="H9" s="214">
        <v>53</v>
      </c>
      <c r="I9" s="214">
        <v>160</v>
      </c>
      <c r="J9" s="214">
        <v>49</v>
      </c>
      <c r="K9" s="214">
        <v>8</v>
      </c>
      <c r="L9" s="388">
        <v>59</v>
      </c>
      <c r="M9" s="388">
        <v>148</v>
      </c>
      <c r="N9" s="214">
        <v>102</v>
      </c>
      <c r="O9" s="388">
        <v>40</v>
      </c>
      <c r="P9" s="212">
        <v>12741</v>
      </c>
      <c r="Q9" s="1"/>
      <c r="R9" s="1"/>
      <c r="S9" s="1"/>
      <c r="T9" s="1"/>
      <c r="U9" s="1"/>
      <c r="V9" s="1"/>
      <c r="W9" s="1"/>
      <c r="X9" s="1"/>
      <c r="Y9" s="1"/>
      <c r="Z9" s="1"/>
      <c r="AA9" s="1"/>
      <c r="AB9" s="1"/>
    </row>
    <row r="10" spans="1:28" s="244" customFormat="1" ht="11.25" x14ac:dyDescent="0.2">
      <c r="A10" s="243" t="s">
        <v>303</v>
      </c>
      <c r="B10" s="212">
        <v>1151</v>
      </c>
      <c r="C10" s="214">
        <v>53</v>
      </c>
      <c r="D10" s="214">
        <v>117</v>
      </c>
      <c r="E10" s="214">
        <v>91</v>
      </c>
      <c r="F10" s="214">
        <v>285</v>
      </c>
      <c r="G10" s="388">
        <v>61</v>
      </c>
      <c r="H10" s="214">
        <v>26</v>
      </c>
      <c r="I10" s="214">
        <v>192</v>
      </c>
      <c r="J10" s="214">
        <v>12</v>
      </c>
      <c r="K10" s="214">
        <v>17</v>
      </c>
      <c r="L10" s="388">
        <v>96</v>
      </c>
      <c r="M10" s="388">
        <v>119</v>
      </c>
      <c r="N10" s="214">
        <v>36</v>
      </c>
      <c r="O10" s="388">
        <v>46</v>
      </c>
      <c r="P10" s="212">
        <v>11608</v>
      </c>
      <c r="Q10" s="1"/>
      <c r="R10" s="1"/>
      <c r="S10" s="1"/>
      <c r="T10" s="1"/>
      <c r="U10" s="1"/>
      <c r="V10" s="1"/>
      <c r="W10" s="1"/>
      <c r="X10" s="1"/>
      <c r="Y10" s="1"/>
      <c r="Z10" s="1"/>
      <c r="AA10" s="1"/>
      <c r="AB10" s="1"/>
    </row>
    <row r="11" spans="1:28" s="4" customFormat="1" ht="11.25" x14ac:dyDescent="0.2">
      <c r="A11" s="245" t="s">
        <v>304</v>
      </c>
      <c r="B11" s="212"/>
      <c r="C11" s="214"/>
      <c r="D11" s="214"/>
      <c r="E11" s="214"/>
      <c r="F11" s="214"/>
      <c r="G11" s="388"/>
      <c r="H11" s="214"/>
      <c r="I11" s="214"/>
      <c r="J11" s="214"/>
      <c r="K11" s="214"/>
      <c r="L11" s="388"/>
      <c r="M11" s="388"/>
      <c r="N11" s="214"/>
      <c r="O11" s="388"/>
      <c r="P11" s="212"/>
      <c r="Q11" s="1"/>
      <c r="R11" s="1"/>
      <c r="S11" s="1"/>
      <c r="T11" s="1"/>
      <c r="U11" s="1"/>
      <c r="V11" s="1"/>
      <c r="W11" s="1"/>
      <c r="X11" s="1"/>
      <c r="Y11" s="1"/>
      <c r="Z11" s="1"/>
      <c r="AA11" s="1"/>
      <c r="AB11" s="1"/>
    </row>
    <row r="12" spans="1:28" s="242" customFormat="1" ht="11.25" x14ac:dyDescent="0.2">
      <c r="A12" s="240" t="s">
        <v>300</v>
      </c>
      <c r="B12" s="212">
        <v>32</v>
      </c>
      <c r="C12" s="214">
        <v>0</v>
      </c>
      <c r="D12" s="214">
        <v>2</v>
      </c>
      <c r="E12" s="214">
        <v>5</v>
      </c>
      <c r="F12" s="214">
        <v>3</v>
      </c>
      <c r="G12" s="388">
        <v>2</v>
      </c>
      <c r="H12" s="214">
        <v>1</v>
      </c>
      <c r="I12" s="214">
        <v>8</v>
      </c>
      <c r="J12" s="214">
        <v>1</v>
      </c>
      <c r="K12" s="214">
        <v>3</v>
      </c>
      <c r="L12" s="388">
        <v>0</v>
      </c>
      <c r="M12" s="388">
        <v>0</v>
      </c>
      <c r="N12" s="214">
        <v>4</v>
      </c>
      <c r="O12" s="388">
        <v>3</v>
      </c>
      <c r="P12" s="212">
        <v>271</v>
      </c>
      <c r="Q12" s="1"/>
      <c r="R12" s="1"/>
      <c r="S12" s="1"/>
      <c r="T12" s="1"/>
      <c r="U12" s="1"/>
      <c r="V12" s="1"/>
      <c r="W12" s="1"/>
      <c r="X12" s="1"/>
      <c r="Y12" s="1"/>
      <c r="Z12" s="1"/>
      <c r="AA12" s="1"/>
      <c r="AB12" s="1"/>
    </row>
    <row r="13" spans="1:28" s="242" customFormat="1" ht="11.25" x14ac:dyDescent="0.2">
      <c r="A13" s="240" t="s">
        <v>301</v>
      </c>
      <c r="B13" s="212">
        <v>679</v>
      </c>
      <c r="C13" s="214">
        <v>0</v>
      </c>
      <c r="D13" s="214">
        <v>64</v>
      </c>
      <c r="E13" s="214">
        <v>97</v>
      </c>
      <c r="F13" s="214">
        <v>74</v>
      </c>
      <c r="G13" s="388">
        <v>102</v>
      </c>
      <c r="H13" s="214">
        <v>26</v>
      </c>
      <c r="I13" s="214">
        <v>161</v>
      </c>
      <c r="J13" s="214">
        <v>8</v>
      </c>
      <c r="K13" s="214">
        <v>68</v>
      </c>
      <c r="L13" s="388">
        <v>0</v>
      </c>
      <c r="M13" s="388">
        <v>0</v>
      </c>
      <c r="N13" s="214">
        <v>55</v>
      </c>
      <c r="O13" s="388">
        <v>24</v>
      </c>
      <c r="P13" s="212">
        <v>6262</v>
      </c>
      <c r="Q13" s="1"/>
      <c r="R13" s="1"/>
      <c r="S13" s="1"/>
      <c r="T13" s="1"/>
      <c r="U13" s="1"/>
      <c r="V13" s="1"/>
      <c r="W13" s="1"/>
      <c r="X13" s="1"/>
      <c r="Y13" s="1"/>
      <c r="Z13" s="1"/>
      <c r="AA13" s="1"/>
      <c r="AB13" s="1"/>
    </row>
    <row r="14" spans="1:28" s="244" customFormat="1" ht="11.25" x14ac:dyDescent="0.2">
      <c r="A14" s="243" t="s">
        <v>545</v>
      </c>
      <c r="B14" s="212">
        <v>124</v>
      </c>
      <c r="C14" s="214">
        <v>0</v>
      </c>
      <c r="D14" s="214">
        <v>0</v>
      </c>
      <c r="E14" s="214">
        <v>72</v>
      </c>
      <c r="F14" s="214">
        <v>13</v>
      </c>
      <c r="G14" s="388">
        <v>0</v>
      </c>
      <c r="H14" s="214">
        <v>26</v>
      </c>
      <c r="I14" s="214">
        <v>5</v>
      </c>
      <c r="J14" s="214">
        <v>8</v>
      </c>
      <c r="K14" s="214">
        <v>0</v>
      </c>
      <c r="L14" s="388">
        <v>0</v>
      </c>
      <c r="M14" s="388">
        <v>0</v>
      </c>
      <c r="N14" s="214">
        <v>0</v>
      </c>
      <c r="O14" s="388">
        <v>0</v>
      </c>
      <c r="P14" s="212">
        <v>1108</v>
      </c>
      <c r="Q14" s="1"/>
      <c r="R14" s="1"/>
      <c r="S14" s="1"/>
      <c r="T14" s="1"/>
      <c r="U14" s="1"/>
      <c r="V14" s="1"/>
      <c r="W14" s="1"/>
      <c r="X14" s="1"/>
      <c r="Y14" s="1"/>
      <c r="Z14" s="1"/>
      <c r="AA14" s="1"/>
      <c r="AB14" s="1"/>
    </row>
    <row r="15" spans="1:28" s="244" customFormat="1" ht="11.25" x14ac:dyDescent="0.2">
      <c r="A15" s="243" t="s">
        <v>303</v>
      </c>
      <c r="B15" s="212">
        <v>18</v>
      </c>
      <c r="C15" s="214">
        <v>0</v>
      </c>
      <c r="D15" s="214">
        <v>0</v>
      </c>
      <c r="E15" s="214">
        <v>3</v>
      </c>
      <c r="F15" s="214">
        <v>1</v>
      </c>
      <c r="G15" s="388">
        <v>0</v>
      </c>
      <c r="H15" s="214">
        <v>11</v>
      </c>
      <c r="I15" s="214">
        <v>3</v>
      </c>
      <c r="J15" s="214">
        <v>0</v>
      </c>
      <c r="K15" s="214">
        <v>0</v>
      </c>
      <c r="L15" s="388">
        <v>0</v>
      </c>
      <c r="M15" s="388">
        <v>0</v>
      </c>
      <c r="N15" s="214">
        <v>0</v>
      </c>
      <c r="O15" s="388">
        <v>0</v>
      </c>
      <c r="P15" s="212">
        <v>57</v>
      </c>
      <c r="Q15" s="1"/>
      <c r="R15" s="1"/>
      <c r="S15" s="1"/>
      <c r="T15" s="1"/>
      <c r="U15" s="1"/>
      <c r="V15" s="1"/>
      <c r="W15" s="1"/>
      <c r="X15" s="1"/>
      <c r="Y15" s="1"/>
      <c r="Z15" s="1"/>
      <c r="AA15" s="1"/>
      <c r="AB15" s="1"/>
    </row>
    <row r="16" spans="1:28" s="4" customFormat="1" ht="11.25" x14ac:dyDescent="0.2">
      <c r="A16" s="245" t="s">
        <v>430</v>
      </c>
      <c r="B16" s="212"/>
      <c r="C16" s="214"/>
      <c r="D16" s="214"/>
      <c r="E16" s="214"/>
      <c r="F16" s="214"/>
      <c r="G16" s="388"/>
      <c r="H16" s="214"/>
      <c r="I16" s="214"/>
      <c r="J16" s="214"/>
      <c r="K16" s="214"/>
      <c r="L16" s="388"/>
      <c r="M16" s="388"/>
      <c r="N16" s="214"/>
      <c r="O16" s="388"/>
      <c r="P16" s="212"/>
      <c r="Q16" s="1"/>
      <c r="R16" s="1"/>
      <c r="S16" s="1"/>
      <c r="T16" s="1"/>
      <c r="U16" s="1"/>
      <c r="V16" s="1"/>
      <c r="W16" s="1"/>
      <c r="X16" s="1"/>
      <c r="Y16" s="1"/>
      <c r="Z16" s="1"/>
      <c r="AA16" s="1"/>
      <c r="AB16" s="1"/>
    </row>
    <row r="17" spans="1:31" s="242" customFormat="1" ht="11.25" x14ac:dyDescent="0.2">
      <c r="A17" s="240" t="s">
        <v>300</v>
      </c>
      <c r="B17" s="212">
        <v>112</v>
      </c>
      <c r="C17" s="214">
        <v>4</v>
      </c>
      <c r="D17" s="214">
        <v>4</v>
      </c>
      <c r="E17" s="214">
        <v>7</v>
      </c>
      <c r="F17" s="214">
        <v>21</v>
      </c>
      <c r="G17" s="388">
        <v>24</v>
      </c>
      <c r="H17" s="214">
        <v>3</v>
      </c>
      <c r="I17" s="214">
        <v>5</v>
      </c>
      <c r="J17" s="214">
        <v>18</v>
      </c>
      <c r="K17" s="214">
        <v>1</v>
      </c>
      <c r="L17" s="388">
        <v>1</v>
      </c>
      <c r="M17" s="388">
        <v>9</v>
      </c>
      <c r="N17" s="214">
        <v>9</v>
      </c>
      <c r="O17" s="388">
        <v>6</v>
      </c>
      <c r="P17" s="212">
        <v>2273</v>
      </c>
      <c r="Q17" s="1"/>
      <c r="R17" s="1"/>
      <c r="S17" s="1"/>
      <c r="T17" s="1"/>
      <c r="U17" s="1"/>
      <c r="V17" s="1"/>
      <c r="W17" s="1"/>
      <c r="X17" s="1"/>
      <c r="Y17" s="1"/>
      <c r="Z17" s="1"/>
      <c r="AA17" s="1"/>
      <c r="AB17" s="1"/>
    </row>
    <row r="18" spans="1:31" s="242" customFormat="1" ht="11.25" x14ac:dyDescent="0.2">
      <c r="A18" s="240" t="s">
        <v>301</v>
      </c>
      <c r="B18" s="212">
        <v>4927</v>
      </c>
      <c r="C18" s="214">
        <v>116</v>
      </c>
      <c r="D18" s="214">
        <v>234</v>
      </c>
      <c r="E18" s="214">
        <v>368</v>
      </c>
      <c r="F18" s="214">
        <v>938</v>
      </c>
      <c r="G18" s="388">
        <v>1089</v>
      </c>
      <c r="H18" s="214">
        <v>115</v>
      </c>
      <c r="I18" s="214">
        <v>299</v>
      </c>
      <c r="J18" s="214">
        <v>655</v>
      </c>
      <c r="K18" s="214">
        <v>66</v>
      </c>
      <c r="L18" s="388">
        <v>80</v>
      </c>
      <c r="M18" s="388">
        <v>545</v>
      </c>
      <c r="N18" s="214">
        <v>287</v>
      </c>
      <c r="O18" s="388">
        <v>135</v>
      </c>
      <c r="P18" s="212">
        <v>118957</v>
      </c>
      <c r="Q18" s="1"/>
      <c r="R18" s="1"/>
      <c r="S18" s="1"/>
      <c r="T18" s="1"/>
      <c r="U18" s="1"/>
      <c r="V18" s="1"/>
      <c r="W18" s="1"/>
      <c r="X18" s="1"/>
      <c r="Y18" s="1"/>
      <c r="Z18" s="1"/>
      <c r="AA18" s="1"/>
      <c r="AB18" s="1"/>
    </row>
    <row r="19" spans="1:31" s="244" customFormat="1" ht="11.25" x14ac:dyDescent="0.2">
      <c r="A19" s="243" t="s">
        <v>545</v>
      </c>
      <c r="B19" s="212">
        <v>71</v>
      </c>
      <c r="C19" s="214">
        <v>0</v>
      </c>
      <c r="D19" s="214">
        <v>0</v>
      </c>
      <c r="E19" s="214">
        <v>1</v>
      </c>
      <c r="F19" s="214">
        <v>42</v>
      </c>
      <c r="G19" s="388">
        <v>3</v>
      </c>
      <c r="H19" s="214">
        <v>0</v>
      </c>
      <c r="I19" s="214">
        <v>2</v>
      </c>
      <c r="J19" s="214">
        <v>18</v>
      </c>
      <c r="K19" s="214">
        <v>0</v>
      </c>
      <c r="L19" s="388">
        <v>0</v>
      </c>
      <c r="M19" s="388">
        <v>5</v>
      </c>
      <c r="N19" s="214">
        <v>0</v>
      </c>
      <c r="O19" s="388">
        <v>0</v>
      </c>
      <c r="P19" s="212">
        <v>558</v>
      </c>
      <c r="Q19" s="1"/>
      <c r="R19" s="1"/>
      <c r="S19" s="1"/>
      <c r="T19" s="1"/>
      <c r="U19" s="1"/>
      <c r="V19" s="1"/>
      <c r="W19" s="1"/>
      <c r="X19" s="1"/>
      <c r="Y19" s="1"/>
      <c r="Z19" s="1"/>
      <c r="AA19" s="1"/>
      <c r="AB19" s="1"/>
    </row>
    <row r="20" spans="1:31" s="244" customFormat="1" ht="11.25" x14ac:dyDescent="0.2">
      <c r="A20" s="243" t="s">
        <v>303</v>
      </c>
      <c r="B20" s="212">
        <v>40</v>
      </c>
      <c r="C20" s="214">
        <v>0</v>
      </c>
      <c r="D20" s="214">
        <v>0</v>
      </c>
      <c r="E20" s="214">
        <v>0</v>
      </c>
      <c r="F20" s="214">
        <v>40</v>
      </c>
      <c r="G20" s="388">
        <v>0</v>
      </c>
      <c r="H20" s="214">
        <v>0</v>
      </c>
      <c r="I20" s="214">
        <v>0</v>
      </c>
      <c r="J20" s="214">
        <v>0</v>
      </c>
      <c r="K20" s="214">
        <v>0</v>
      </c>
      <c r="L20" s="388">
        <v>0</v>
      </c>
      <c r="M20" s="388">
        <v>0</v>
      </c>
      <c r="N20" s="214">
        <v>0</v>
      </c>
      <c r="O20" s="388">
        <v>0</v>
      </c>
      <c r="P20" s="212">
        <v>50</v>
      </c>
      <c r="Q20" s="1"/>
      <c r="R20" s="1"/>
      <c r="S20" s="1"/>
      <c r="T20" s="1"/>
      <c r="U20" s="1"/>
      <c r="V20" s="1"/>
      <c r="W20" s="1"/>
      <c r="X20" s="1"/>
      <c r="Y20" s="1"/>
      <c r="Z20" s="1"/>
      <c r="AA20" s="1"/>
      <c r="AB20" s="1"/>
    </row>
    <row r="21" spans="1:31" s="4" customFormat="1" ht="11.25" x14ac:dyDescent="0.2">
      <c r="A21" s="245" t="s">
        <v>431</v>
      </c>
      <c r="B21" s="212"/>
      <c r="C21" s="214"/>
      <c r="D21" s="214"/>
      <c r="E21" s="214"/>
      <c r="F21" s="214"/>
      <c r="G21" s="388"/>
      <c r="H21" s="214"/>
      <c r="I21" s="214"/>
      <c r="J21" s="214"/>
      <c r="K21" s="214"/>
      <c r="L21" s="388"/>
      <c r="M21" s="388"/>
      <c r="N21" s="214"/>
      <c r="O21" s="388"/>
      <c r="P21" s="212"/>
      <c r="Q21" s="1"/>
      <c r="R21" s="1"/>
      <c r="S21" s="1"/>
      <c r="T21" s="1"/>
      <c r="U21" s="1"/>
      <c r="V21" s="1"/>
      <c r="W21" s="1"/>
      <c r="X21" s="1"/>
      <c r="Y21" s="1"/>
      <c r="Z21" s="1"/>
      <c r="AA21" s="1"/>
      <c r="AB21" s="1"/>
    </row>
    <row r="22" spans="1:31" s="242" customFormat="1" ht="11.25" x14ac:dyDescent="0.2">
      <c r="A22" s="240" t="s">
        <v>305</v>
      </c>
      <c r="B22" s="212">
        <v>61</v>
      </c>
      <c r="C22" s="214">
        <v>1</v>
      </c>
      <c r="D22" s="214">
        <v>5</v>
      </c>
      <c r="E22" s="214">
        <v>7</v>
      </c>
      <c r="F22" s="214">
        <v>6</v>
      </c>
      <c r="G22" s="388">
        <v>7</v>
      </c>
      <c r="H22" s="214">
        <v>5</v>
      </c>
      <c r="I22" s="214">
        <v>9</v>
      </c>
      <c r="J22" s="214">
        <v>2</v>
      </c>
      <c r="K22" s="214">
        <v>3</v>
      </c>
      <c r="L22" s="388">
        <v>5</v>
      </c>
      <c r="M22" s="388">
        <v>4</v>
      </c>
      <c r="N22" s="214">
        <v>5</v>
      </c>
      <c r="O22" s="388">
        <v>2</v>
      </c>
      <c r="P22" s="212">
        <v>585</v>
      </c>
      <c r="Q22" s="1"/>
      <c r="R22" s="1"/>
      <c r="S22" s="1"/>
      <c r="T22" s="1"/>
      <c r="U22" s="1"/>
      <c r="V22" s="1"/>
      <c r="W22" s="1"/>
      <c r="X22" s="1"/>
      <c r="Y22" s="1"/>
      <c r="Z22" s="1"/>
      <c r="AA22" s="1"/>
      <c r="AB22" s="1"/>
    </row>
    <row r="23" spans="1:31" s="242" customFormat="1" ht="11.25" x14ac:dyDescent="0.2">
      <c r="A23" s="240" t="s">
        <v>306</v>
      </c>
      <c r="B23" s="212">
        <v>3157</v>
      </c>
      <c r="C23" s="214">
        <v>28</v>
      </c>
      <c r="D23" s="214">
        <v>210</v>
      </c>
      <c r="E23" s="214">
        <v>300</v>
      </c>
      <c r="F23" s="214">
        <v>370</v>
      </c>
      <c r="G23" s="388">
        <v>415</v>
      </c>
      <c r="H23" s="214">
        <v>195</v>
      </c>
      <c r="I23" s="214">
        <v>566</v>
      </c>
      <c r="J23" s="214">
        <v>110</v>
      </c>
      <c r="K23" s="214">
        <v>85</v>
      </c>
      <c r="L23" s="388">
        <v>277</v>
      </c>
      <c r="M23" s="388">
        <v>253</v>
      </c>
      <c r="N23" s="214">
        <v>283</v>
      </c>
      <c r="O23" s="388">
        <v>65</v>
      </c>
      <c r="P23" s="212">
        <v>31069</v>
      </c>
      <c r="Q23" s="1"/>
      <c r="R23" s="1"/>
      <c r="S23" s="1"/>
      <c r="T23" s="1"/>
      <c r="U23" s="1"/>
      <c r="V23" s="1"/>
      <c r="W23" s="1"/>
      <c r="X23" s="1"/>
      <c r="Y23" s="1"/>
      <c r="Z23" s="1"/>
      <c r="AA23" s="1"/>
      <c r="AB23" s="1"/>
    </row>
    <row r="24" spans="1:31" s="4" customFormat="1" ht="11.25" x14ac:dyDescent="0.2">
      <c r="A24" s="245" t="s">
        <v>554</v>
      </c>
      <c r="B24" s="212"/>
      <c r="C24" s="214"/>
      <c r="D24" s="214"/>
      <c r="E24" s="214"/>
      <c r="F24" s="214"/>
      <c r="G24" s="388"/>
      <c r="H24" s="214"/>
      <c r="I24" s="214"/>
      <c r="J24" s="214"/>
      <c r="K24" s="214"/>
      <c r="L24" s="388"/>
      <c r="M24" s="388"/>
      <c r="N24" s="214"/>
      <c r="O24" s="388"/>
      <c r="P24" s="212"/>
      <c r="Q24" s="1"/>
      <c r="R24" s="1"/>
      <c r="S24" s="1"/>
      <c r="T24" s="1"/>
      <c r="U24" s="1"/>
      <c r="V24" s="1"/>
      <c r="W24" s="1"/>
      <c r="X24" s="1"/>
      <c r="Y24" s="1"/>
      <c r="Z24" s="1"/>
      <c r="AA24" s="1"/>
      <c r="AB24" s="1"/>
    </row>
    <row r="25" spans="1:31" s="242" customFormat="1" ht="11.25" x14ac:dyDescent="0.2">
      <c r="A25" s="240" t="s">
        <v>300</v>
      </c>
      <c r="B25" s="212">
        <v>36</v>
      </c>
      <c r="C25" s="214">
        <v>1</v>
      </c>
      <c r="D25" s="214">
        <v>1</v>
      </c>
      <c r="E25" s="214">
        <v>1</v>
      </c>
      <c r="F25" s="214">
        <v>3</v>
      </c>
      <c r="G25" s="388">
        <v>5</v>
      </c>
      <c r="H25" s="214">
        <v>1</v>
      </c>
      <c r="I25" s="214">
        <v>2</v>
      </c>
      <c r="J25" s="214">
        <v>3</v>
      </c>
      <c r="K25" s="214">
        <v>0</v>
      </c>
      <c r="L25" s="388">
        <v>0</v>
      </c>
      <c r="M25" s="388">
        <v>8</v>
      </c>
      <c r="N25" s="214">
        <v>7</v>
      </c>
      <c r="O25" s="388">
        <v>4</v>
      </c>
      <c r="P25" s="212">
        <v>276</v>
      </c>
      <c r="Q25" s="1"/>
      <c r="R25" s="1"/>
      <c r="S25" s="1"/>
      <c r="T25" s="1"/>
      <c r="U25" s="1"/>
      <c r="V25" s="1"/>
      <c r="W25" s="1"/>
      <c r="X25" s="1"/>
      <c r="Y25" s="1"/>
      <c r="Z25" s="1"/>
      <c r="AA25" s="1"/>
      <c r="AB25" s="1"/>
    </row>
    <row r="26" spans="1:31" s="242" customFormat="1" ht="11.25" x14ac:dyDescent="0.2">
      <c r="A26" s="240" t="s">
        <v>301</v>
      </c>
      <c r="B26" s="212">
        <v>465</v>
      </c>
      <c r="C26" s="214">
        <v>25</v>
      </c>
      <c r="D26" s="214">
        <v>12</v>
      </c>
      <c r="E26" s="214">
        <v>12</v>
      </c>
      <c r="F26" s="214">
        <v>40</v>
      </c>
      <c r="G26" s="388">
        <v>73</v>
      </c>
      <c r="H26" s="214">
        <v>10</v>
      </c>
      <c r="I26" s="214">
        <v>40</v>
      </c>
      <c r="J26" s="214">
        <v>36</v>
      </c>
      <c r="K26" s="214">
        <v>0</v>
      </c>
      <c r="L26" s="388">
        <v>0</v>
      </c>
      <c r="M26" s="388">
        <v>93</v>
      </c>
      <c r="N26" s="214">
        <v>82</v>
      </c>
      <c r="O26" s="388">
        <v>42</v>
      </c>
      <c r="P26" s="212">
        <v>3564</v>
      </c>
      <c r="Q26" s="1"/>
      <c r="R26" s="1"/>
      <c r="S26" s="1"/>
      <c r="T26" s="1"/>
      <c r="U26" s="1"/>
      <c r="V26" s="1"/>
      <c r="W26" s="1"/>
      <c r="X26" s="1"/>
      <c r="Y26" s="1"/>
      <c r="Z26" s="1"/>
      <c r="AA26" s="1"/>
      <c r="AB26" s="1"/>
    </row>
    <row r="27" spans="1:31" s="244" customFormat="1" ht="11.25" x14ac:dyDescent="0.2">
      <c r="A27" s="243" t="s">
        <v>302</v>
      </c>
      <c r="B27" s="212">
        <v>465</v>
      </c>
      <c r="C27" s="214">
        <v>25</v>
      </c>
      <c r="D27" s="214">
        <v>12</v>
      </c>
      <c r="E27" s="214">
        <v>12</v>
      </c>
      <c r="F27" s="214">
        <v>40</v>
      </c>
      <c r="G27" s="388">
        <v>73</v>
      </c>
      <c r="H27" s="214">
        <v>10</v>
      </c>
      <c r="I27" s="214">
        <v>40</v>
      </c>
      <c r="J27" s="214">
        <v>36</v>
      </c>
      <c r="K27" s="214">
        <v>0</v>
      </c>
      <c r="L27" s="388">
        <v>0</v>
      </c>
      <c r="M27" s="388">
        <v>93</v>
      </c>
      <c r="N27" s="214">
        <v>82</v>
      </c>
      <c r="O27" s="388">
        <v>42</v>
      </c>
      <c r="P27" s="212">
        <v>1991</v>
      </c>
      <c r="Q27" s="1"/>
      <c r="R27" s="1"/>
      <c r="S27" s="1"/>
      <c r="T27" s="1"/>
      <c r="U27" s="1"/>
      <c r="V27" s="1"/>
      <c r="W27" s="1"/>
      <c r="X27" s="1"/>
      <c r="Y27" s="1"/>
      <c r="Z27" s="1"/>
      <c r="AA27" s="1"/>
      <c r="AB27" s="1"/>
      <c r="AC27" s="242"/>
      <c r="AD27" s="242"/>
      <c r="AE27" s="242"/>
    </row>
    <row r="28" spans="1:31" ht="11.25" x14ac:dyDescent="0.2">
      <c r="A28" s="245" t="s">
        <v>307</v>
      </c>
      <c r="B28" s="212"/>
      <c r="C28" s="214"/>
      <c r="D28" s="214"/>
      <c r="E28" s="214"/>
      <c r="F28" s="214"/>
      <c r="G28" s="388"/>
      <c r="H28" s="214"/>
      <c r="I28" s="214"/>
      <c r="J28" s="214"/>
      <c r="K28" s="214"/>
      <c r="L28" s="388"/>
      <c r="M28" s="388"/>
      <c r="N28" s="214"/>
      <c r="O28" s="388"/>
      <c r="P28" s="212"/>
    </row>
    <row r="29" spans="1:31" ht="11.25" x14ac:dyDescent="0.2">
      <c r="A29" s="246" t="s">
        <v>432</v>
      </c>
      <c r="B29" s="212">
        <v>255</v>
      </c>
      <c r="C29" s="214">
        <v>13</v>
      </c>
      <c r="D29" s="214">
        <v>13</v>
      </c>
      <c r="E29" s="214">
        <v>33</v>
      </c>
      <c r="F29" s="214">
        <v>26</v>
      </c>
      <c r="G29" s="388">
        <v>36</v>
      </c>
      <c r="H29" s="214">
        <v>14</v>
      </c>
      <c r="I29" s="214">
        <v>39</v>
      </c>
      <c r="J29" s="214">
        <v>15</v>
      </c>
      <c r="K29" s="214">
        <v>10</v>
      </c>
      <c r="L29" s="388">
        <v>14</v>
      </c>
      <c r="M29" s="388">
        <v>16</v>
      </c>
      <c r="N29" s="214">
        <v>15</v>
      </c>
      <c r="O29" s="388">
        <v>11</v>
      </c>
      <c r="P29" s="212">
        <v>2116</v>
      </c>
    </row>
    <row r="30" spans="1:31" ht="11.25" x14ac:dyDescent="0.2">
      <c r="A30" s="247" t="s">
        <v>308</v>
      </c>
      <c r="B30" s="221">
        <v>12455</v>
      </c>
      <c r="C30" s="222">
        <v>454</v>
      </c>
      <c r="D30" s="222">
        <v>974</v>
      </c>
      <c r="E30" s="222">
        <v>906</v>
      </c>
      <c r="F30" s="222">
        <v>1311</v>
      </c>
      <c r="G30" s="401">
        <v>2043</v>
      </c>
      <c r="H30" s="222">
        <v>615</v>
      </c>
      <c r="I30" s="222">
        <v>1747</v>
      </c>
      <c r="J30" s="222">
        <v>574</v>
      </c>
      <c r="K30" s="222">
        <v>301</v>
      </c>
      <c r="L30" s="401">
        <v>680</v>
      </c>
      <c r="M30" s="401">
        <v>1108</v>
      </c>
      <c r="N30" s="222">
        <v>1086</v>
      </c>
      <c r="O30" s="401">
        <v>656</v>
      </c>
      <c r="P30" s="221">
        <v>123881</v>
      </c>
    </row>
    <row r="31" spans="1:31" s="28" customFormat="1" ht="11.25" x14ac:dyDescent="0.15">
      <c r="A31" s="113" t="s">
        <v>433</v>
      </c>
      <c r="G31" s="398"/>
      <c r="L31" s="398"/>
      <c r="M31" s="398"/>
      <c r="O31" s="398"/>
    </row>
    <row r="32" spans="1:31" s="28" customFormat="1" ht="11.25" x14ac:dyDescent="0.15">
      <c r="A32" s="113" t="s">
        <v>434</v>
      </c>
      <c r="G32" s="398"/>
      <c r="L32" s="398"/>
      <c r="M32" s="398"/>
      <c r="O32" s="398"/>
    </row>
    <row r="33" spans="1:27" s="28" customFormat="1" ht="11.25" x14ac:dyDescent="0.15">
      <c r="A33" s="113" t="s">
        <v>546</v>
      </c>
      <c r="G33" s="398"/>
      <c r="L33" s="398"/>
      <c r="M33" s="398"/>
      <c r="O33" s="398"/>
    </row>
    <row r="34" spans="1:27" s="28" customFormat="1" ht="11.25" x14ac:dyDescent="0.15">
      <c r="A34" s="112" t="s">
        <v>420</v>
      </c>
      <c r="G34" s="398"/>
      <c r="L34" s="398"/>
      <c r="M34" s="398"/>
      <c r="O34" s="398"/>
    </row>
    <row r="35" spans="1:27" s="28" customFormat="1" ht="6.75" customHeight="1" x14ac:dyDescent="0.15">
      <c r="A35" s="112"/>
      <c r="G35" s="398"/>
      <c r="L35" s="398"/>
      <c r="M35" s="398"/>
      <c r="O35" s="398"/>
    </row>
    <row r="36" spans="1:27" ht="15.75" x14ac:dyDescent="0.2">
      <c r="A36" s="109" t="s">
        <v>401</v>
      </c>
    </row>
    <row r="37" spans="1:27" ht="12.75" x14ac:dyDescent="0.2">
      <c r="A37" s="138" t="s">
        <v>393</v>
      </c>
    </row>
    <row r="38" spans="1:27" s="139" customFormat="1" ht="12.75" x14ac:dyDescent="0.2">
      <c r="A38" s="110" t="s">
        <v>495</v>
      </c>
      <c r="G38" s="429"/>
      <c r="L38" s="429"/>
      <c r="M38" s="429"/>
      <c r="O38" s="429"/>
    </row>
    <row r="39" spans="1:27" ht="11.25" x14ac:dyDescent="0.2">
      <c r="A39" s="110" t="s">
        <v>566</v>
      </c>
    </row>
    <row r="40" spans="1:27" ht="19.5" x14ac:dyDescent="0.2">
      <c r="A40" s="50"/>
      <c r="B40" s="171" t="s">
        <v>435</v>
      </c>
      <c r="C40" s="172" t="s">
        <v>436</v>
      </c>
      <c r="D40" s="172" t="s">
        <v>437</v>
      </c>
      <c r="E40" s="172" t="s">
        <v>438</v>
      </c>
      <c r="F40" s="172" t="s">
        <v>439</v>
      </c>
      <c r="G40" s="368" t="s">
        <v>440</v>
      </c>
      <c r="H40" s="172" t="s">
        <v>441</v>
      </c>
      <c r="I40" s="172" t="s">
        <v>442</v>
      </c>
      <c r="J40" s="172" t="s">
        <v>443</v>
      </c>
      <c r="K40" s="172" t="s">
        <v>444</v>
      </c>
      <c r="L40" s="368" t="s">
        <v>445</v>
      </c>
      <c r="M40" s="368" t="s">
        <v>446</v>
      </c>
      <c r="N40" s="172" t="s">
        <v>447</v>
      </c>
      <c r="O40" s="368" t="s">
        <v>448</v>
      </c>
      <c r="P40" s="259" t="s">
        <v>449</v>
      </c>
      <c r="Q40" s="5"/>
      <c r="R40" s="5"/>
      <c r="S40" s="5"/>
      <c r="T40" s="5"/>
      <c r="U40" s="5"/>
      <c r="V40" s="5"/>
      <c r="W40" s="5"/>
      <c r="X40" s="5"/>
      <c r="Y40" s="5"/>
      <c r="Z40" s="5"/>
    </row>
    <row r="41" spans="1:27" s="18" customFormat="1" ht="11.25" x14ac:dyDescent="0.15">
      <c r="A41" s="254" t="s">
        <v>487</v>
      </c>
      <c r="B41" s="189">
        <v>97.098916911849727</v>
      </c>
      <c r="C41" s="190">
        <v>110.9831431263742</v>
      </c>
      <c r="D41" s="190">
        <v>96.026789754728938</v>
      </c>
      <c r="E41" s="190">
        <v>135.9690164275317</v>
      </c>
      <c r="F41" s="190">
        <v>82.450377679221887</v>
      </c>
      <c r="G41" s="375">
        <v>96.575726742803894</v>
      </c>
      <c r="H41" s="190">
        <v>110.2315921470277</v>
      </c>
      <c r="I41" s="190">
        <v>88.826930466564804</v>
      </c>
      <c r="J41" s="190">
        <v>96.720647773279353</v>
      </c>
      <c r="K41" s="190">
        <v>178.69340090338218</v>
      </c>
      <c r="L41" s="375">
        <v>93.327783825318562</v>
      </c>
      <c r="M41" s="375">
        <v>72.533161884136447</v>
      </c>
      <c r="N41" s="190">
        <v>111.57494471884107</v>
      </c>
      <c r="O41" s="375">
        <v>104.94812450119713</v>
      </c>
      <c r="P41" s="189">
        <v>100.24479169342065</v>
      </c>
    </row>
    <row r="42" spans="1:27" s="18" customFormat="1" ht="45" x14ac:dyDescent="0.15">
      <c r="A42" s="133" t="s">
        <v>426</v>
      </c>
      <c r="B42" s="180">
        <v>14.0734007426156</v>
      </c>
      <c r="C42" s="181">
        <v>7.5384776463197571</v>
      </c>
      <c r="D42" s="181">
        <v>11.494252873563218</v>
      </c>
      <c r="E42" s="181">
        <v>19.884591391141608</v>
      </c>
      <c r="F42" s="181">
        <v>17.663373423141319</v>
      </c>
      <c r="G42" s="372">
        <v>15.271821302574148</v>
      </c>
      <c r="H42" s="181">
        <v>13.16666013558525</v>
      </c>
      <c r="I42" s="181">
        <v>9.1686549958446157</v>
      </c>
      <c r="J42" s="181">
        <v>31.295546558704451</v>
      </c>
      <c r="K42" s="181">
        <v>24.126914178693401</v>
      </c>
      <c r="L42" s="372">
        <v>11.429852084267145</v>
      </c>
      <c r="M42" s="372">
        <v>13.50162425554954</v>
      </c>
      <c r="N42" s="181">
        <v>12.916158631093845</v>
      </c>
      <c r="O42" s="372">
        <v>8.1259522600304717</v>
      </c>
      <c r="P42" s="180">
        <v>25.897247804323069</v>
      </c>
    </row>
    <row r="43" spans="1:27" s="18" customFormat="1" ht="22.5" x14ac:dyDescent="0.15">
      <c r="A43" s="133" t="s">
        <v>669</v>
      </c>
      <c r="B43" s="180">
        <v>0.74679120681459021</v>
      </c>
      <c r="C43" s="181">
        <v>1.3087634802638468</v>
      </c>
      <c r="D43" s="181">
        <v>0.27151778441487917</v>
      </c>
      <c r="E43" s="181">
        <v>0.31191515907673112</v>
      </c>
      <c r="F43" s="181">
        <v>0.51124090949757794</v>
      </c>
      <c r="G43" s="372">
        <v>0.69417369557155217</v>
      </c>
      <c r="H43" s="181">
        <v>0.39186488498765626</v>
      </c>
      <c r="I43" s="181">
        <v>0.35745243648517017</v>
      </c>
      <c r="J43" s="181">
        <v>1.4574898785425101</v>
      </c>
      <c r="K43" s="181">
        <v>0</v>
      </c>
      <c r="L43" s="372">
        <v>0</v>
      </c>
      <c r="M43" s="372">
        <v>1.5734975636166757</v>
      </c>
      <c r="N43" s="181">
        <v>1.6946000123995122</v>
      </c>
      <c r="O43" s="372">
        <v>1.5236160487557135</v>
      </c>
      <c r="P43" s="180">
        <v>0.59056223878101588</v>
      </c>
    </row>
    <row r="44" spans="1:27" ht="22.5" x14ac:dyDescent="0.2">
      <c r="A44" s="114" t="s">
        <v>368</v>
      </c>
      <c r="B44" s="198">
        <v>20.002762324463919</v>
      </c>
      <c r="C44" s="200">
        <v>23.767144801591456</v>
      </c>
      <c r="D44" s="199">
        <v>22.03819350167436</v>
      </c>
      <c r="E44" s="199">
        <v>23.5495945102932</v>
      </c>
      <c r="F44" s="199">
        <v>16.755920808783117</v>
      </c>
      <c r="G44" s="402">
        <v>19.427354247297004</v>
      </c>
      <c r="H44" s="199">
        <v>24.09969042674086</v>
      </c>
      <c r="I44" s="199">
        <v>15.611735163489808</v>
      </c>
      <c r="J44" s="199">
        <v>23.238866396761136</v>
      </c>
      <c r="K44" s="199">
        <v>33.160735925966733</v>
      </c>
      <c r="L44" s="402">
        <v>21.771146827175514</v>
      </c>
      <c r="M44" s="402">
        <v>18.746616134271793</v>
      </c>
      <c r="N44" s="199">
        <v>22.443117237388662</v>
      </c>
      <c r="O44" s="403">
        <v>23.797431618660667</v>
      </c>
      <c r="P44" s="198">
        <v>20.527340264430705</v>
      </c>
      <c r="Q44" s="63"/>
      <c r="R44" s="63"/>
      <c r="S44" s="63"/>
      <c r="T44" s="63"/>
      <c r="U44" s="63"/>
      <c r="V44" s="63"/>
      <c r="W44" s="63"/>
      <c r="X44" s="63"/>
      <c r="Y44" s="63"/>
      <c r="Z44" s="63"/>
      <c r="AA44" s="63"/>
    </row>
    <row r="45" spans="1:27" s="4" customFormat="1" ht="11.25" x14ac:dyDescent="0.15">
      <c r="A45" s="115" t="s">
        <v>670</v>
      </c>
      <c r="G45" s="309"/>
      <c r="L45" s="309"/>
      <c r="M45" s="309"/>
      <c r="O45" s="309"/>
    </row>
    <row r="46" spans="1:27" s="4" customFormat="1" ht="7.5" customHeight="1" x14ac:dyDescent="0.15">
      <c r="A46" s="115"/>
      <c r="G46" s="309"/>
      <c r="L46" s="309"/>
      <c r="M46" s="309"/>
      <c r="O46" s="309"/>
    </row>
    <row r="47" spans="1:27" ht="15.75" x14ac:dyDescent="0.2">
      <c r="A47" s="109" t="s">
        <v>402</v>
      </c>
    </row>
    <row r="48" spans="1:27" ht="12.75" x14ac:dyDescent="0.2">
      <c r="A48" s="138" t="s">
        <v>394</v>
      </c>
    </row>
    <row r="49" spans="1:26" s="139" customFormat="1" ht="12.75" x14ac:dyDescent="0.2">
      <c r="A49" s="110" t="s">
        <v>454</v>
      </c>
      <c r="G49" s="429"/>
      <c r="L49" s="429"/>
      <c r="M49" s="429"/>
      <c r="O49" s="429"/>
    </row>
    <row r="50" spans="1:26" ht="11.25" x14ac:dyDescent="0.2">
      <c r="A50" s="110" t="s">
        <v>567</v>
      </c>
    </row>
    <row r="51" spans="1:26" ht="19.5" x14ac:dyDescent="0.2">
      <c r="A51" s="50"/>
      <c r="B51" s="171" t="s">
        <v>435</v>
      </c>
      <c r="C51" s="172" t="s">
        <v>436</v>
      </c>
      <c r="D51" s="172" t="s">
        <v>437</v>
      </c>
      <c r="E51" s="172" t="s">
        <v>438</v>
      </c>
      <c r="F51" s="172" t="s">
        <v>439</v>
      </c>
      <c r="G51" s="368" t="s">
        <v>440</v>
      </c>
      <c r="H51" s="172" t="s">
        <v>441</v>
      </c>
      <c r="I51" s="172" t="s">
        <v>442</v>
      </c>
      <c r="J51" s="172" t="s">
        <v>443</v>
      </c>
      <c r="K51" s="172" t="s">
        <v>444</v>
      </c>
      <c r="L51" s="368" t="s">
        <v>445</v>
      </c>
      <c r="M51" s="368" t="s">
        <v>446</v>
      </c>
      <c r="N51" s="172" t="s">
        <v>447</v>
      </c>
      <c r="O51" s="368" t="s">
        <v>448</v>
      </c>
      <c r="P51" s="171" t="s">
        <v>449</v>
      </c>
      <c r="Q51" s="5"/>
      <c r="R51" s="5"/>
      <c r="S51" s="5"/>
      <c r="T51" s="5"/>
      <c r="U51" s="5"/>
      <c r="V51" s="5"/>
      <c r="W51" s="5"/>
      <c r="X51" s="5"/>
      <c r="Y51" s="5"/>
      <c r="Z51" s="5"/>
    </row>
    <row r="52" spans="1:26" s="4" customFormat="1" ht="11.25" x14ac:dyDescent="0.2">
      <c r="A52" s="330" t="s">
        <v>310</v>
      </c>
      <c r="B52" s="210">
        <v>1834</v>
      </c>
      <c r="C52" s="223">
        <v>57</v>
      </c>
      <c r="D52" s="223">
        <v>63</v>
      </c>
      <c r="E52" s="223">
        <v>140</v>
      </c>
      <c r="F52" s="223">
        <v>295</v>
      </c>
      <c r="G52" s="404">
        <v>293</v>
      </c>
      <c r="H52" s="223">
        <v>89</v>
      </c>
      <c r="I52" s="223">
        <v>207</v>
      </c>
      <c r="J52" s="223">
        <v>111</v>
      </c>
      <c r="K52" s="223">
        <v>8</v>
      </c>
      <c r="L52" s="404">
        <v>59</v>
      </c>
      <c r="M52" s="404">
        <v>246</v>
      </c>
      <c r="N52" s="223">
        <v>184</v>
      </c>
      <c r="O52" s="404">
        <v>82</v>
      </c>
      <c r="P52" s="210">
        <v>16412</v>
      </c>
      <c r="Z52" s="1"/>
    </row>
    <row r="53" spans="1:26" s="4" customFormat="1" ht="11.25" x14ac:dyDescent="0.15">
      <c r="A53" s="330" t="s">
        <v>311</v>
      </c>
      <c r="B53" s="212">
        <v>1684</v>
      </c>
      <c r="C53" s="177">
        <v>78</v>
      </c>
      <c r="D53" s="177">
        <v>129</v>
      </c>
      <c r="E53" s="177">
        <v>106</v>
      </c>
      <c r="F53" s="177">
        <v>366</v>
      </c>
      <c r="G53" s="371">
        <v>134</v>
      </c>
      <c r="H53" s="177">
        <v>47</v>
      </c>
      <c r="I53" s="177">
        <v>235</v>
      </c>
      <c r="J53" s="177">
        <v>58</v>
      </c>
      <c r="K53" s="177">
        <v>17</v>
      </c>
      <c r="L53" s="371">
        <v>96</v>
      </c>
      <c r="M53" s="371">
        <v>212</v>
      </c>
      <c r="N53" s="177">
        <v>118</v>
      </c>
      <c r="O53" s="371">
        <v>88</v>
      </c>
      <c r="P53" s="212">
        <v>15324</v>
      </c>
    </row>
    <row r="54" spans="1:26" s="4" customFormat="1" ht="11.25" x14ac:dyDescent="0.2">
      <c r="A54" s="116" t="s">
        <v>312</v>
      </c>
      <c r="B54" s="221">
        <v>0</v>
      </c>
      <c r="C54" s="222">
        <v>0</v>
      </c>
      <c r="D54" s="222">
        <v>0</v>
      </c>
      <c r="E54" s="222">
        <v>0</v>
      </c>
      <c r="F54" s="222">
        <v>0</v>
      </c>
      <c r="G54" s="401">
        <v>0</v>
      </c>
      <c r="H54" s="222">
        <v>0</v>
      </c>
      <c r="I54" s="222">
        <v>0</v>
      </c>
      <c r="J54" s="222">
        <v>0</v>
      </c>
      <c r="K54" s="222">
        <v>0</v>
      </c>
      <c r="L54" s="401">
        <v>0</v>
      </c>
      <c r="M54" s="401">
        <v>0</v>
      </c>
      <c r="N54" s="222">
        <v>0</v>
      </c>
      <c r="O54" s="401">
        <v>0</v>
      </c>
      <c r="P54" s="221">
        <v>92</v>
      </c>
      <c r="Z54" s="1"/>
    </row>
    <row r="55" spans="1:26" ht="11.25" x14ac:dyDescent="0.2">
      <c r="A55" s="111" t="s">
        <v>556</v>
      </c>
    </row>
    <row r="56" spans="1:26" ht="13.5" customHeight="1" x14ac:dyDescent="0.2">
      <c r="A56" s="456" t="s">
        <v>555</v>
      </c>
      <c r="B56" s="456"/>
      <c r="C56" s="456"/>
      <c r="D56" s="456"/>
      <c r="E56" s="456"/>
      <c r="F56" s="456"/>
      <c r="G56" s="456"/>
    </row>
    <row r="57" spans="1:26" s="4" customFormat="1" ht="14.25" customHeight="1" x14ac:dyDescent="0.15">
      <c r="A57" s="115" t="s">
        <v>670</v>
      </c>
      <c r="G57" s="309"/>
      <c r="L57" s="309"/>
      <c r="M57" s="309"/>
      <c r="O57" s="309"/>
    </row>
  </sheetData>
  <mergeCells count="1">
    <mergeCell ref="A56:G56"/>
  </mergeCells>
  <hyperlinks>
    <hyperlink ref="P1" location="Sommaire!A1" display="Retour au sommaire"/>
  </hyperlinks>
  <pageMargins left="0.27559055118110237" right="0.15748031496062992" top="0.42" bottom="0.34"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99"/>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A1" s="109" t="s">
        <v>403</v>
      </c>
      <c r="P1" s="445" t="s">
        <v>750</v>
      </c>
    </row>
    <row r="2" spans="1:26" s="139" customFormat="1" ht="16.5" customHeight="1" x14ac:dyDescent="0.2">
      <c r="A2" s="138" t="s">
        <v>395</v>
      </c>
      <c r="G2" s="429"/>
      <c r="L2" s="429"/>
      <c r="M2" s="429"/>
      <c r="O2" s="429"/>
    </row>
    <row r="3" spans="1:26" ht="16.5" customHeight="1" x14ac:dyDescent="0.2">
      <c r="A3" s="282" t="s">
        <v>455</v>
      </c>
    </row>
    <row r="4" spans="1:26" ht="13.5" customHeight="1" x14ac:dyDescent="0.2">
      <c r="A4" s="329" t="s">
        <v>567</v>
      </c>
    </row>
    <row r="5" spans="1:26" ht="32.25" customHeight="1" x14ac:dyDescent="0.2">
      <c r="A5" s="50"/>
      <c r="B5" s="171" t="s">
        <v>435</v>
      </c>
      <c r="C5" s="172" t="s">
        <v>436</v>
      </c>
      <c r="D5" s="172" t="s">
        <v>437</v>
      </c>
      <c r="E5" s="172" t="s">
        <v>438</v>
      </c>
      <c r="F5" s="172" t="s">
        <v>439</v>
      </c>
      <c r="G5" s="368" t="s">
        <v>440</v>
      </c>
      <c r="H5" s="172" t="s">
        <v>441</v>
      </c>
      <c r="I5" s="172" t="s">
        <v>442</v>
      </c>
      <c r="J5" s="172" t="s">
        <v>443</v>
      </c>
      <c r="K5" s="172" t="s">
        <v>444</v>
      </c>
      <c r="L5" s="368" t="s">
        <v>445</v>
      </c>
      <c r="M5" s="368" t="s">
        <v>446</v>
      </c>
      <c r="N5" s="172" t="s">
        <v>447</v>
      </c>
      <c r="O5" s="368" t="s">
        <v>448</v>
      </c>
      <c r="P5" s="171" t="s">
        <v>449</v>
      </c>
      <c r="Q5" s="5"/>
      <c r="R5" s="5"/>
      <c r="S5" s="5"/>
      <c r="T5" s="5"/>
      <c r="U5" s="5"/>
      <c r="V5" s="5"/>
      <c r="W5" s="5"/>
      <c r="X5" s="5"/>
      <c r="Y5" s="5"/>
      <c r="Z5" s="5"/>
    </row>
    <row r="6" spans="1:26" ht="16.5" customHeight="1" x14ac:dyDescent="0.2">
      <c r="A6" s="59" t="s">
        <v>313</v>
      </c>
      <c r="B6" s="176"/>
      <c r="C6" s="177"/>
      <c r="D6" s="177"/>
      <c r="E6" s="177"/>
      <c r="F6" s="177"/>
      <c r="G6" s="371"/>
      <c r="H6" s="177"/>
      <c r="I6" s="177"/>
      <c r="J6" s="177"/>
      <c r="K6" s="177"/>
      <c r="L6" s="371"/>
      <c r="M6" s="371"/>
      <c r="N6" s="177"/>
      <c r="O6" s="371"/>
      <c r="P6" s="176"/>
      <c r="Q6" s="4"/>
      <c r="R6" s="4"/>
      <c r="S6" s="4"/>
      <c r="T6" s="4"/>
    </row>
    <row r="7" spans="1:26" ht="11.25" x14ac:dyDescent="0.2">
      <c r="A7" s="240" t="s">
        <v>300</v>
      </c>
      <c r="B7" s="224">
        <v>84</v>
      </c>
      <c r="C7" s="219">
        <v>3</v>
      </c>
      <c r="D7" s="219">
        <v>5</v>
      </c>
      <c r="E7" s="219">
        <v>6</v>
      </c>
      <c r="F7" s="219">
        <v>5</v>
      </c>
      <c r="G7" s="397">
        <v>15</v>
      </c>
      <c r="H7" s="219">
        <v>4</v>
      </c>
      <c r="I7" s="219">
        <v>13</v>
      </c>
      <c r="J7" s="219">
        <v>2</v>
      </c>
      <c r="K7" s="219">
        <v>8</v>
      </c>
      <c r="L7" s="397">
        <v>6</v>
      </c>
      <c r="M7" s="397">
        <v>10</v>
      </c>
      <c r="N7" s="219">
        <v>4</v>
      </c>
      <c r="O7" s="397">
        <v>3</v>
      </c>
      <c r="P7" s="224">
        <v>680</v>
      </c>
      <c r="Q7" s="4"/>
      <c r="R7" s="4"/>
      <c r="S7" s="4"/>
      <c r="T7" s="4"/>
    </row>
    <row r="8" spans="1:26" ht="11.25" x14ac:dyDescent="0.2">
      <c r="A8" s="240" t="s">
        <v>301</v>
      </c>
      <c r="B8" s="224">
        <v>3611</v>
      </c>
      <c r="C8" s="219">
        <v>99</v>
      </c>
      <c r="D8" s="219">
        <v>226</v>
      </c>
      <c r="E8" s="219">
        <v>232</v>
      </c>
      <c r="F8" s="219">
        <v>235</v>
      </c>
      <c r="G8" s="397">
        <v>740</v>
      </c>
      <c r="H8" s="219">
        <v>171</v>
      </c>
      <c r="I8" s="219">
        <v>443</v>
      </c>
      <c r="J8" s="219">
        <v>107</v>
      </c>
      <c r="K8" s="219">
        <v>406</v>
      </c>
      <c r="L8" s="397">
        <v>288</v>
      </c>
      <c r="M8" s="397">
        <v>342</v>
      </c>
      <c r="N8" s="219">
        <v>191</v>
      </c>
      <c r="O8" s="397">
        <v>131</v>
      </c>
      <c r="P8" s="224">
        <v>28214</v>
      </c>
      <c r="Q8" s="4"/>
      <c r="R8" s="4"/>
      <c r="S8" s="4"/>
      <c r="T8" s="4"/>
    </row>
    <row r="9" spans="1:26" ht="11.25" x14ac:dyDescent="0.2">
      <c r="A9" s="243" t="s">
        <v>685</v>
      </c>
      <c r="B9" s="224">
        <v>100</v>
      </c>
      <c r="C9" s="219">
        <v>0</v>
      </c>
      <c r="D9" s="219">
        <v>4</v>
      </c>
      <c r="E9" s="219">
        <v>5</v>
      </c>
      <c r="F9" s="219">
        <v>23</v>
      </c>
      <c r="G9" s="397">
        <v>29</v>
      </c>
      <c r="H9" s="219">
        <v>3</v>
      </c>
      <c r="I9" s="219">
        <v>10</v>
      </c>
      <c r="J9" s="219">
        <v>4</v>
      </c>
      <c r="K9" s="219">
        <v>1</v>
      </c>
      <c r="L9" s="397">
        <v>6</v>
      </c>
      <c r="M9" s="397">
        <v>8</v>
      </c>
      <c r="N9" s="219">
        <v>4</v>
      </c>
      <c r="O9" s="397">
        <v>3</v>
      </c>
      <c r="P9" s="224">
        <v>976</v>
      </c>
      <c r="Q9" s="4"/>
      <c r="R9" s="4"/>
      <c r="S9" s="4"/>
      <c r="T9" s="4"/>
    </row>
    <row r="10" spans="1:26" ht="11.25" x14ac:dyDescent="0.2">
      <c r="A10" s="243" t="s">
        <v>303</v>
      </c>
      <c r="B10" s="224">
        <v>180</v>
      </c>
      <c r="C10" s="219">
        <v>12</v>
      </c>
      <c r="D10" s="219">
        <v>25</v>
      </c>
      <c r="E10" s="219">
        <v>3</v>
      </c>
      <c r="F10" s="219">
        <v>9</v>
      </c>
      <c r="G10" s="397">
        <v>19</v>
      </c>
      <c r="H10" s="219">
        <v>3</v>
      </c>
      <c r="I10" s="219">
        <v>34</v>
      </c>
      <c r="J10" s="219">
        <v>0</v>
      </c>
      <c r="K10" s="219">
        <v>8</v>
      </c>
      <c r="L10" s="397">
        <v>13</v>
      </c>
      <c r="M10" s="397">
        <v>24</v>
      </c>
      <c r="N10" s="219">
        <v>16</v>
      </c>
      <c r="O10" s="397">
        <v>14</v>
      </c>
      <c r="P10" s="224">
        <v>2095</v>
      </c>
      <c r="Q10" s="4"/>
      <c r="R10" s="4"/>
      <c r="S10" s="4"/>
      <c r="T10" s="4"/>
    </row>
    <row r="11" spans="1:26" ht="16.5" customHeight="1" x14ac:dyDescent="0.2">
      <c r="A11" s="59" t="s">
        <v>314</v>
      </c>
      <c r="B11" s="224"/>
      <c r="C11" s="219"/>
      <c r="D11" s="219"/>
      <c r="E11" s="219"/>
      <c r="F11" s="219"/>
      <c r="G11" s="397"/>
      <c r="H11" s="219"/>
      <c r="I11" s="219"/>
      <c r="J11" s="219"/>
      <c r="K11" s="219"/>
      <c r="L11" s="397"/>
      <c r="M11" s="397"/>
      <c r="N11" s="219"/>
      <c r="O11" s="397"/>
      <c r="P11" s="224"/>
    </row>
    <row r="12" spans="1:26" ht="11.25" x14ac:dyDescent="0.2">
      <c r="A12" s="240" t="s">
        <v>300</v>
      </c>
      <c r="B12" s="224">
        <v>94</v>
      </c>
      <c r="C12" s="219">
        <v>5</v>
      </c>
      <c r="D12" s="219">
        <v>8</v>
      </c>
      <c r="E12" s="219">
        <v>2</v>
      </c>
      <c r="F12" s="219">
        <v>9</v>
      </c>
      <c r="G12" s="397">
        <v>16</v>
      </c>
      <c r="H12" s="219">
        <v>6</v>
      </c>
      <c r="I12" s="219">
        <v>17</v>
      </c>
      <c r="J12" s="219">
        <v>4</v>
      </c>
      <c r="K12" s="219">
        <v>6</v>
      </c>
      <c r="L12" s="397">
        <v>9</v>
      </c>
      <c r="M12" s="397">
        <v>4</v>
      </c>
      <c r="N12" s="219">
        <v>3</v>
      </c>
      <c r="O12" s="397">
        <v>5</v>
      </c>
      <c r="P12" s="224">
        <v>984</v>
      </c>
      <c r="Q12" s="4"/>
      <c r="R12" s="4"/>
      <c r="S12" s="4"/>
      <c r="T12" s="4"/>
    </row>
    <row r="13" spans="1:26" ht="11.25" x14ac:dyDescent="0.2">
      <c r="A13" s="240" t="s">
        <v>301</v>
      </c>
      <c r="B13" s="224">
        <v>2749</v>
      </c>
      <c r="C13" s="219">
        <v>128</v>
      </c>
      <c r="D13" s="219">
        <v>169</v>
      </c>
      <c r="E13" s="219">
        <v>62</v>
      </c>
      <c r="F13" s="219">
        <v>238</v>
      </c>
      <c r="G13" s="397">
        <v>526</v>
      </c>
      <c r="H13" s="219">
        <v>188</v>
      </c>
      <c r="I13" s="219">
        <v>534</v>
      </c>
      <c r="J13" s="219">
        <v>138</v>
      </c>
      <c r="K13" s="219">
        <v>149</v>
      </c>
      <c r="L13" s="397">
        <v>268</v>
      </c>
      <c r="M13" s="397">
        <v>80</v>
      </c>
      <c r="N13" s="219">
        <v>122</v>
      </c>
      <c r="O13" s="397">
        <v>147</v>
      </c>
      <c r="P13" s="224">
        <v>28667</v>
      </c>
      <c r="Q13" s="4"/>
      <c r="R13" s="4"/>
      <c r="S13" s="4"/>
      <c r="T13" s="4"/>
    </row>
    <row r="14" spans="1:26" ht="11.25" x14ac:dyDescent="0.2">
      <c r="A14" s="243" t="s">
        <v>685</v>
      </c>
      <c r="B14" s="224">
        <v>36</v>
      </c>
      <c r="C14" s="219">
        <v>0</v>
      </c>
      <c r="D14" s="219">
        <v>0</v>
      </c>
      <c r="E14" s="219">
        <v>2</v>
      </c>
      <c r="F14" s="219">
        <v>2</v>
      </c>
      <c r="G14" s="397">
        <v>6</v>
      </c>
      <c r="H14" s="219">
        <v>0</v>
      </c>
      <c r="I14" s="219">
        <v>19</v>
      </c>
      <c r="J14" s="219">
        <v>0</v>
      </c>
      <c r="K14" s="219">
        <v>1</v>
      </c>
      <c r="L14" s="397">
        <v>3</v>
      </c>
      <c r="M14" s="397">
        <v>2</v>
      </c>
      <c r="N14" s="219">
        <v>1</v>
      </c>
      <c r="O14" s="397">
        <v>0</v>
      </c>
      <c r="P14" s="224">
        <v>773</v>
      </c>
      <c r="Q14" s="4"/>
      <c r="R14" s="4"/>
      <c r="S14" s="4"/>
      <c r="T14" s="4"/>
    </row>
    <row r="15" spans="1:26" ht="11.25" x14ac:dyDescent="0.2">
      <c r="A15" s="243" t="s">
        <v>303</v>
      </c>
      <c r="B15" s="224">
        <v>134</v>
      </c>
      <c r="C15" s="219">
        <v>0</v>
      </c>
      <c r="D15" s="219">
        <v>0</v>
      </c>
      <c r="E15" s="219">
        <v>0</v>
      </c>
      <c r="F15" s="219">
        <v>13</v>
      </c>
      <c r="G15" s="397">
        <v>36</v>
      </c>
      <c r="H15" s="219">
        <v>0</v>
      </c>
      <c r="I15" s="219">
        <v>42</v>
      </c>
      <c r="J15" s="219">
        <v>1</v>
      </c>
      <c r="K15" s="219">
        <v>4</v>
      </c>
      <c r="L15" s="397">
        <v>24</v>
      </c>
      <c r="M15" s="397">
        <v>6</v>
      </c>
      <c r="N15" s="219">
        <v>8</v>
      </c>
      <c r="O15" s="397">
        <v>0</v>
      </c>
      <c r="P15" s="224">
        <v>1788</v>
      </c>
      <c r="Q15" s="4"/>
      <c r="R15" s="4"/>
      <c r="S15" s="4"/>
      <c r="T15" s="4"/>
    </row>
    <row r="16" spans="1:26" ht="16.5" customHeight="1" x14ac:dyDescent="0.2">
      <c r="A16" s="59" t="s">
        <v>315</v>
      </c>
      <c r="B16" s="224"/>
      <c r="C16" s="219"/>
      <c r="D16" s="219"/>
      <c r="E16" s="219"/>
      <c r="F16" s="219"/>
      <c r="G16" s="397"/>
      <c r="H16" s="219"/>
      <c r="I16" s="219"/>
      <c r="J16" s="219"/>
      <c r="K16" s="219"/>
      <c r="L16" s="397"/>
      <c r="M16" s="397"/>
      <c r="N16" s="219"/>
      <c r="O16" s="397"/>
      <c r="P16" s="224"/>
    </row>
    <row r="17" spans="1:20" ht="11.25" x14ac:dyDescent="0.2">
      <c r="A17" s="240" t="s">
        <v>300</v>
      </c>
      <c r="B17" s="224">
        <v>135</v>
      </c>
      <c r="C17" s="219">
        <v>2</v>
      </c>
      <c r="D17" s="219">
        <v>9</v>
      </c>
      <c r="E17" s="219">
        <v>8</v>
      </c>
      <c r="F17" s="219">
        <v>13</v>
      </c>
      <c r="G17" s="397">
        <v>19</v>
      </c>
      <c r="H17" s="219">
        <v>6</v>
      </c>
      <c r="I17" s="219">
        <v>17</v>
      </c>
      <c r="J17" s="219">
        <v>9</v>
      </c>
      <c r="K17" s="219">
        <v>14</v>
      </c>
      <c r="L17" s="397">
        <v>3</v>
      </c>
      <c r="M17" s="397">
        <v>9</v>
      </c>
      <c r="N17" s="219">
        <v>20</v>
      </c>
      <c r="O17" s="397">
        <v>6</v>
      </c>
      <c r="P17" s="224">
        <v>1763</v>
      </c>
      <c r="Q17" s="4"/>
      <c r="R17" s="4"/>
      <c r="S17" s="4"/>
      <c r="T17" s="4"/>
    </row>
    <row r="18" spans="1:20" ht="11.25" x14ac:dyDescent="0.2">
      <c r="A18" s="240" t="s">
        <v>301</v>
      </c>
      <c r="B18" s="224">
        <v>5008</v>
      </c>
      <c r="C18" s="219">
        <v>58</v>
      </c>
      <c r="D18" s="219">
        <v>203</v>
      </c>
      <c r="E18" s="219">
        <v>350</v>
      </c>
      <c r="F18" s="219">
        <v>366</v>
      </c>
      <c r="G18" s="397">
        <v>937</v>
      </c>
      <c r="H18" s="219">
        <v>152</v>
      </c>
      <c r="I18" s="219">
        <v>609</v>
      </c>
      <c r="J18" s="219">
        <v>232</v>
      </c>
      <c r="K18" s="219">
        <v>541</v>
      </c>
      <c r="L18" s="397">
        <v>68</v>
      </c>
      <c r="M18" s="397">
        <v>352</v>
      </c>
      <c r="N18" s="219">
        <v>750</v>
      </c>
      <c r="O18" s="397">
        <v>390</v>
      </c>
      <c r="P18" s="224">
        <v>51255</v>
      </c>
      <c r="Q18" s="4"/>
      <c r="R18" s="4"/>
      <c r="S18" s="4"/>
      <c r="T18" s="4"/>
    </row>
    <row r="19" spans="1:20" ht="11.25" x14ac:dyDescent="0.2">
      <c r="A19" s="243" t="s">
        <v>685</v>
      </c>
      <c r="B19" s="224">
        <v>77</v>
      </c>
      <c r="C19" s="219">
        <v>0</v>
      </c>
      <c r="D19" s="219">
        <v>0</v>
      </c>
      <c r="E19" s="219">
        <v>4</v>
      </c>
      <c r="F19" s="219">
        <v>0</v>
      </c>
      <c r="G19" s="397">
        <v>11</v>
      </c>
      <c r="H19" s="219">
        <v>2</v>
      </c>
      <c r="I19" s="219">
        <v>18</v>
      </c>
      <c r="J19" s="219">
        <v>5</v>
      </c>
      <c r="K19" s="219">
        <v>1</v>
      </c>
      <c r="L19" s="397">
        <v>2</v>
      </c>
      <c r="M19" s="397">
        <v>21</v>
      </c>
      <c r="N19" s="219">
        <v>12</v>
      </c>
      <c r="O19" s="397">
        <v>1</v>
      </c>
      <c r="P19" s="224">
        <v>1095</v>
      </c>
      <c r="Q19" s="4"/>
      <c r="R19" s="4"/>
      <c r="S19" s="4"/>
      <c r="T19" s="4"/>
    </row>
    <row r="20" spans="1:20" ht="11.25" x14ac:dyDescent="0.2">
      <c r="A20" s="243" t="s">
        <v>303</v>
      </c>
      <c r="B20" s="224">
        <v>740</v>
      </c>
      <c r="C20" s="219">
        <v>10</v>
      </c>
      <c r="D20" s="219">
        <v>37</v>
      </c>
      <c r="E20" s="219">
        <v>16</v>
      </c>
      <c r="F20" s="219">
        <v>89</v>
      </c>
      <c r="G20" s="397">
        <v>137</v>
      </c>
      <c r="H20" s="219">
        <v>0</v>
      </c>
      <c r="I20" s="219">
        <v>205</v>
      </c>
      <c r="J20" s="219">
        <v>0</v>
      </c>
      <c r="K20" s="219">
        <v>13</v>
      </c>
      <c r="L20" s="397">
        <v>1</v>
      </c>
      <c r="M20" s="397">
        <v>73</v>
      </c>
      <c r="N20" s="219">
        <v>127</v>
      </c>
      <c r="O20" s="397">
        <v>32</v>
      </c>
      <c r="P20" s="224">
        <v>13318</v>
      </c>
      <c r="Q20" s="4"/>
      <c r="R20" s="4"/>
      <c r="S20" s="4"/>
      <c r="T20" s="4"/>
    </row>
    <row r="21" spans="1:20" ht="16.5" customHeight="1" x14ac:dyDescent="0.2">
      <c r="A21" s="59" t="s">
        <v>316</v>
      </c>
      <c r="B21" s="224"/>
      <c r="C21" s="219"/>
      <c r="D21" s="219"/>
      <c r="E21" s="219"/>
      <c r="F21" s="219"/>
      <c r="G21" s="397"/>
      <c r="H21" s="219"/>
      <c r="I21" s="219"/>
      <c r="J21" s="219"/>
      <c r="K21" s="219"/>
      <c r="L21" s="397"/>
      <c r="M21" s="397"/>
      <c r="N21" s="219"/>
      <c r="O21" s="397"/>
      <c r="P21" s="224"/>
    </row>
    <row r="22" spans="1:20" ht="11.25" x14ac:dyDescent="0.2">
      <c r="A22" s="240" t="s">
        <v>300</v>
      </c>
      <c r="B22" s="224">
        <v>116</v>
      </c>
      <c r="C22" s="219">
        <v>7</v>
      </c>
      <c r="D22" s="219">
        <v>17</v>
      </c>
      <c r="E22" s="219">
        <v>7</v>
      </c>
      <c r="F22" s="219">
        <v>11</v>
      </c>
      <c r="G22" s="397">
        <v>14</v>
      </c>
      <c r="H22" s="219">
        <v>6</v>
      </c>
      <c r="I22" s="219">
        <v>20</v>
      </c>
      <c r="J22" s="219">
        <v>4</v>
      </c>
      <c r="K22" s="219">
        <v>5</v>
      </c>
      <c r="L22" s="397">
        <v>6</v>
      </c>
      <c r="M22" s="397">
        <v>7</v>
      </c>
      <c r="N22" s="219">
        <v>7</v>
      </c>
      <c r="O22" s="397">
        <v>5</v>
      </c>
      <c r="P22" s="224">
        <v>1304</v>
      </c>
      <c r="Q22" s="4"/>
      <c r="R22" s="4"/>
      <c r="S22" s="4"/>
      <c r="T22" s="4"/>
    </row>
    <row r="23" spans="1:20" ht="11.25" x14ac:dyDescent="0.2">
      <c r="A23" s="240" t="s">
        <v>301</v>
      </c>
      <c r="B23" s="224">
        <v>4293</v>
      </c>
      <c r="C23" s="219">
        <v>186</v>
      </c>
      <c r="D23" s="219">
        <v>431</v>
      </c>
      <c r="E23" s="219">
        <v>316</v>
      </c>
      <c r="F23" s="219">
        <v>306</v>
      </c>
      <c r="G23" s="397">
        <v>637</v>
      </c>
      <c r="H23" s="219">
        <v>214</v>
      </c>
      <c r="I23" s="219">
        <v>649</v>
      </c>
      <c r="J23" s="219">
        <v>199</v>
      </c>
      <c r="K23" s="219">
        <v>496</v>
      </c>
      <c r="L23" s="397">
        <v>234</v>
      </c>
      <c r="M23" s="397">
        <v>211</v>
      </c>
      <c r="N23" s="219">
        <v>264</v>
      </c>
      <c r="O23" s="397">
        <v>150</v>
      </c>
      <c r="P23" s="224">
        <v>39032</v>
      </c>
      <c r="Q23" s="4"/>
      <c r="R23" s="4"/>
      <c r="S23" s="4"/>
      <c r="T23" s="4"/>
    </row>
    <row r="24" spans="1:20" ht="11.25" x14ac:dyDescent="0.2">
      <c r="A24" s="243" t="s">
        <v>685</v>
      </c>
      <c r="B24" s="224">
        <v>83</v>
      </c>
      <c r="C24" s="219">
        <v>0</v>
      </c>
      <c r="D24" s="219">
        <v>0</v>
      </c>
      <c r="E24" s="219">
        <v>1</v>
      </c>
      <c r="F24" s="219">
        <v>0</v>
      </c>
      <c r="G24" s="397">
        <v>1</v>
      </c>
      <c r="H24" s="219">
        <v>18</v>
      </c>
      <c r="I24" s="219">
        <v>8</v>
      </c>
      <c r="J24" s="219">
        <v>0</v>
      </c>
      <c r="K24" s="219">
        <v>4</v>
      </c>
      <c r="L24" s="397">
        <v>2</v>
      </c>
      <c r="M24" s="397">
        <v>48</v>
      </c>
      <c r="N24" s="219">
        <v>1</v>
      </c>
      <c r="O24" s="397">
        <v>0</v>
      </c>
      <c r="P24" s="224">
        <v>880</v>
      </c>
      <c r="Q24" s="4"/>
      <c r="R24" s="4"/>
      <c r="S24" s="4"/>
      <c r="T24" s="4"/>
    </row>
    <row r="25" spans="1:20" ht="11.25" x14ac:dyDescent="0.2">
      <c r="A25" s="243" t="s">
        <v>303</v>
      </c>
      <c r="B25" s="224">
        <v>34</v>
      </c>
      <c r="C25" s="219">
        <v>0</v>
      </c>
      <c r="D25" s="219">
        <v>0</v>
      </c>
      <c r="E25" s="219">
        <v>0</v>
      </c>
      <c r="F25" s="219">
        <v>0</v>
      </c>
      <c r="G25" s="397">
        <v>0</v>
      </c>
      <c r="H25" s="219">
        <v>18</v>
      </c>
      <c r="I25" s="219">
        <v>0</v>
      </c>
      <c r="J25" s="219">
        <v>0</v>
      </c>
      <c r="K25" s="219">
        <v>4</v>
      </c>
      <c r="L25" s="397">
        <v>0</v>
      </c>
      <c r="M25" s="397">
        <v>12</v>
      </c>
      <c r="N25" s="219">
        <v>0</v>
      </c>
      <c r="O25" s="397">
        <v>0</v>
      </c>
      <c r="P25" s="224">
        <v>438</v>
      </c>
      <c r="Q25" s="4"/>
      <c r="R25" s="4"/>
      <c r="S25" s="4"/>
      <c r="T25" s="4"/>
    </row>
    <row r="26" spans="1:20" ht="16.5" customHeight="1" x14ac:dyDescent="0.2">
      <c r="A26" s="59" t="s">
        <v>671</v>
      </c>
      <c r="B26" s="224"/>
      <c r="C26" s="219"/>
      <c r="D26" s="219"/>
      <c r="E26" s="219"/>
      <c r="F26" s="219"/>
      <c r="G26" s="397"/>
      <c r="H26" s="219"/>
      <c r="I26" s="219"/>
      <c r="J26" s="219"/>
      <c r="K26" s="219"/>
      <c r="L26" s="397"/>
      <c r="M26" s="397"/>
      <c r="N26" s="219"/>
      <c r="O26" s="397"/>
      <c r="P26" s="224"/>
    </row>
    <row r="27" spans="1:20" ht="11.25" x14ac:dyDescent="0.2">
      <c r="A27" s="240" t="s">
        <v>300</v>
      </c>
      <c r="B27" s="224">
        <v>2</v>
      </c>
      <c r="C27" s="219">
        <v>0</v>
      </c>
      <c r="D27" s="219">
        <v>0</v>
      </c>
      <c r="E27" s="219">
        <v>0</v>
      </c>
      <c r="F27" s="219">
        <v>2</v>
      </c>
      <c r="G27" s="397">
        <v>0</v>
      </c>
      <c r="H27" s="219">
        <v>0</v>
      </c>
      <c r="I27" s="219">
        <v>0</v>
      </c>
      <c r="J27" s="219">
        <v>0</v>
      </c>
      <c r="K27" s="219">
        <v>0</v>
      </c>
      <c r="L27" s="397">
        <v>0</v>
      </c>
      <c r="M27" s="397">
        <v>0</v>
      </c>
      <c r="N27" s="219">
        <v>0</v>
      </c>
      <c r="O27" s="397">
        <v>0</v>
      </c>
      <c r="P27" s="224">
        <v>70</v>
      </c>
      <c r="Q27" s="4"/>
      <c r="R27" s="4"/>
      <c r="S27" s="4"/>
      <c r="T27" s="4"/>
    </row>
    <row r="28" spans="1:20" ht="11.25" x14ac:dyDescent="0.2">
      <c r="A28" s="240" t="s">
        <v>301</v>
      </c>
      <c r="B28" s="224">
        <v>42</v>
      </c>
      <c r="C28" s="219">
        <v>0</v>
      </c>
      <c r="D28" s="219">
        <v>0</v>
      </c>
      <c r="E28" s="219">
        <v>0</v>
      </c>
      <c r="F28" s="219">
        <v>42</v>
      </c>
      <c r="G28" s="397">
        <v>0</v>
      </c>
      <c r="H28" s="219">
        <v>0</v>
      </c>
      <c r="I28" s="219">
        <v>0</v>
      </c>
      <c r="J28" s="219">
        <v>0</v>
      </c>
      <c r="K28" s="219">
        <v>0</v>
      </c>
      <c r="L28" s="397">
        <v>0</v>
      </c>
      <c r="M28" s="397">
        <v>0</v>
      </c>
      <c r="N28" s="219">
        <v>0</v>
      </c>
      <c r="O28" s="397">
        <v>0</v>
      </c>
      <c r="P28" s="224">
        <v>2731</v>
      </c>
      <c r="Q28" s="4"/>
      <c r="R28" s="4"/>
      <c r="S28" s="4"/>
      <c r="T28" s="4"/>
    </row>
    <row r="29" spans="1:20" ht="11.25" x14ac:dyDescent="0.2">
      <c r="A29" s="243" t="s">
        <v>685</v>
      </c>
      <c r="B29" s="224">
        <v>0</v>
      </c>
      <c r="C29" s="219"/>
      <c r="D29" s="219"/>
      <c r="E29" s="219"/>
      <c r="F29" s="219"/>
      <c r="G29" s="397"/>
      <c r="H29" s="219"/>
      <c r="I29" s="219"/>
      <c r="J29" s="219"/>
      <c r="K29" s="219"/>
      <c r="L29" s="397"/>
      <c r="M29" s="397"/>
      <c r="N29" s="219"/>
      <c r="O29" s="397"/>
      <c r="P29" s="224">
        <v>161</v>
      </c>
      <c r="Q29" s="4"/>
      <c r="R29" s="4"/>
      <c r="S29" s="4"/>
      <c r="T29" s="4"/>
    </row>
    <row r="30" spans="1:20" ht="11.25" x14ac:dyDescent="0.2">
      <c r="A30" s="243" t="s">
        <v>303</v>
      </c>
      <c r="B30" s="224">
        <v>1</v>
      </c>
      <c r="C30" s="219">
        <v>0</v>
      </c>
      <c r="D30" s="219">
        <v>0</v>
      </c>
      <c r="E30" s="219">
        <v>0</v>
      </c>
      <c r="F30" s="219">
        <v>1</v>
      </c>
      <c r="G30" s="397">
        <v>0</v>
      </c>
      <c r="H30" s="219">
        <v>0</v>
      </c>
      <c r="I30" s="219">
        <v>0</v>
      </c>
      <c r="J30" s="219">
        <v>0</v>
      </c>
      <c r="K30" s="219">
        <v>0</v>
      </c>
      <c r="L30" s="397">
        <v>0</v>
      </c>
      <c r="M30" s="397">
        <v>0</v>
      </c>
      <c r="N30" s="219">
        <v>0</v>
      </c>
      <c r="O30" s="397">
        <v>0</v>
      </c>
      <c r="P30" s="224">
        <v>623</v>
      </c>
      <c r="Q30" s="4"/>
      <c r="R30" s="4"/>
      <c r="S30" s="4"/>
      <c r="T30" s="4"/>
    </row>
    <row r="31" spans="1:20" ht="16.5" customHeight="1" x14ac:dyDescent="0.2">
      <c r="A31" s="59" t="s">
        <v>317</v>
      </c>
      <c r="B31" s="224"/>
      <c r="C31" s="219"/>
      <c r="D31" s="219"/>
      <c r="E31" s="219"/>
      <c r="F31" s="219"/>
      <c r="G31" s="397"/>
      <c r="H31" s="219"/>
      <c r="I31" s="219"/>
      <c r="J31" s="219"/>
      <c r="K31" s="219"/>
      <c r="L31" s="397"/>
      <c r="M31" s="397"/>
      <c r="N31" s="219"/>
      <c r="O31" s="397"/>
      <c r="P31" s="224"/>
    </row>
    <row r="32" spans="1:20" ht="11.25" x14ac:dyDescent="0.2">
      <c r="A32" s="240" t="s">
        <v>300</v>
      </c>
      <c r="B32" s="224">
        <v>6</v>
      </c>
      <c r="C32" s="219">
        <v>0</v>
      </c>
      <c r="D32" s="219">
        <v>0</v>
      </c>
      <c r="E32" s="219">
        <v>0</v>
      </c>
      <c r="F32" s="219">
        <v>0</v>
      </c>
      <c r="G32" s="397">
        <v>0</v>
      </c>
      <c r="H32" s="219">
        <v>0</v>
      </c>
      <c r="I32" s="219">
        <v>3</v>
      </c>
      <c r="J32" s="219">
        <v>2</v>
      </c>
      <c r="K32" s="219">
        <v>0</v>
      </c>
      <c r="L32" s="397">
        <v>0</v>
      </c>
      <c r="M32" s="397">
        <v>0</v>
      </c>
      <c r="N32" s="219">
        <v>1</v>
      </c>
      <c r="O32" s="397">
        <v>0</v>
      </c>
      <c r="P32" s="224">
        <v>60</v>
      </c>
      <c r="Q32" s="4"/>
      <c r="R32" s="4"/>
      <c r="S32" s="4"/>
      <c r="T32" s="4"/>
    </row>
    <row r="33" spans="1:20" ht="11.25" x14ac:dyDescent="0.2">
      <c r="A33" s="240" t="s">
        <v>301</v>
      </c>
      <c r="B33" s="224">
        <v>68</v>
      </c>
      <c r="C33" s="219">
        <v>0</v>
      </c>
      <c r="D33" s="219">
        <v>0</v>
      </c>
      <c r="E33" s="219">
        <v>0</v>
      </c>
      <c r="F33" s="219">
        <v>0</v>
      </c>
      <c r="G33" s="397">
        <v>0</v>
      </c>
      <c r="H33" s="219">
        <v>0</v>
      </c>
      <c r="I33" s="219">
        <v>45</v>
      </c>
      <c r="J33" s="219">
        <v>12</v>
      </c>
      <c r="K33" s="219">
        <v>0</v>
      </c>
      <c r="L33" s="397">
        <v>0</v>
      </c>
      <c r="M33" s="397">
        <v>0</v>
      </c>
      <c r="N33" s="219">
        <v>11</v>
      </c>
      <c r="O33" s="397">
        <v>0</v>
      </c>
      <c r="P33" s="224">
        <v>745</v>
      </c>
      <c r="Q33" s="4"/>
      <c r="R33" s="4"/>
      <c r="S33" s="4"/>
      <c r="T33" s="4"/>
    </row>
    <row r="34" spans="1:20" ht="11.25" x14ac:dyDescent="0.2">
      <c r="A34" s="243" t="s">
        <v>303</v>
      </c>
      <c r="B34" s="224">
        <v>50</v>
      </c>
      <c r="C34" s="219">
        <v>0</v>
      </c>
      <c r="D34" s="219">
        <v>0</v>
      </c>
      <c r="E34" s="219">
        <v>0</v>
      </c>
      <c r="F34" s="219">
        <v>0</v>
      </c>
      <c r="G34" s="397">
        <v>0</v>
      </c>
      <c r="H34" s="219">
        <v>0</v>
      </c>
      <c r="I34" s="219">
        <v>45</v>
      </c>
      <c r="J34" s="219">
        <v>3</v>
      </c>
      <c r="K34" s="219">
        <v>0</v>
      </c>
      <c r="L34" s="397">
        <v>0</v>
      </c>
      <c r="M34" s="397">
        <v>0</v>
      </c>
      <c r="N34" s="219">
        <v>2</v>
      </c>
      <c r="O34" s="397">
        <v>0</v>
      </c>
      <c r="P34" s="224">
        <v>471</v>
      </c>
      <c r="Q34" s="4"/>
      <c r="R34" s="4"/>
      <c r="S34" s="4"/>
      <c r="T34" s="4"/>
    </row>
    <row r="35" spans="1:20" ht="16.5" customHeight="1" x14ac:dyDescent="0.2">
      <c r="A35" s="59" t="s">
        <v>318</v>
      </c>
      <c r="B35" s="224"/>
      <c r="C35" s="219"/>
      <c r="D35" s="219"/>
      <c r="E35" s="219"/>
      <c r="F35" s="219"/>
      <c r="G35" s="397"/>
      <c r="H35" s="219"/>
      <c r="I35" s="219"/>
      <c r="J35" s="219"/>
      <c r="K35" s="219"/>
      <c r="L35" s="397"/>
      <c r="M35" s="397"/>
      <c r="N35" s="219"/>
      <c r="O35" s="397"/>
      <c r="P35" s="224"/>
    </row>
    <row r="36" spans="1:20" ht="11.25" x14ac:dyDescent="0.2">
      <c r="A36" s="240" t="s">
        <v>300</v>
      </c>
      <c r="B36" s="224">
        <v>17</v>
      </c>
      <c r="C36" s="219">
        <v>0</v>
      </c>
      <c r="D36" s="219">
        <v>0</v>
      </c>
      <c r="E36" s="219">
        <v>0</v>
      </c>
      <c r="F36" s="219">
        <v>5</v>
      </c>
      <c r="G36" s="397">
        <v>1</v>
      </c>
      <c r="H36" s="219">
        <v>1</v>
      </c>
      <c r="I36" s="219">
        <v>6</v>
      </c>
      <c r="J36" s="219">
        <v>0</v>
      </c>
      <c r="K36" s="219">
        <v>1</v>
      </c>
      <c r="L36" s="397">
        <v>0</v>
      </c>
      <c r="M36" s="397">
        <v>1</v>
      </c>
      <c r="N36" s="219">
        <v>0</v>
      </c>
      <c r="O36" s="397">
        <v>2</v>
      </c>
      <c r="P36" s="224">
        <v>168</v>
      </c>
      <c r="Q36" s="4"/>
      <c r="R36" s="4"/>
      <c r="S36" s="4"/>
      <c r="T36" s="4"/>
    </row>
    <row r="37" spans="1:20" ht="11.25" x14ac:dyDescent="0.2">
      <c r="A37" s="240" t="s">
        <v>301</v>
      </c>
      <c r="B37" s="224">
        <v>287</v>
      </c>
      <c r="C37" s="219">
        <v>0</v>
      </c>
      <c r="D37" s="219">
        <v>0</v>
      </c>
      <c r="E37" s="219">
        <v>0</v>
      </c>
      <c r="F37" s="219">
        <v>90</v>
      </c>
      <c r="G37" s="397">
        <v>70</v>
      </c>
      <c r="H37" s="219">
        <v>5</v>
      </c>
      <c r="I37" s="219">
        <v>48</v>
      </c>
      <c r="J37" s="219">
        <v>0</v>
      </c>
      <c r="K37" s="219">
        <v>24</v>
      </c>
      <c r="L37" s="397">
        <v>0</v>
      </c>
      <c r="M37" s="397">
        <v>0</v>
      </c>
      <c r="N37" s="219">
        <v>0</v>
      </c>
      <c r="O37" s="397">
        <v>50</v>
      </c>
      <c r="P37" s="224">
        <v>3389</v>
      </c>
      <c r="Q37" s="4"/>
      <c r="R37" s="4"/>
      <c r="S37" s="4"/>
      <c r="T37" s="4"/>
    </row>
    <row r="38" spans="1:20" ht="11.25" x14ac:dyDescent="0.2">
      <c r="A38" s="243" t="s">
        <v>685</v>
      </c>
      <c r="B38" s="224">
        <v>28</v>
      </c>
      <c r="C38" s="219"/>
      <c r="D38" s="219"/>
      <c r="E38" s="219"/>
      <c r="F38" s="219"/>
      <c r="G38" s="397">
        <v>4</v>
      </c>
      <c r="H38" s="219"/>
      <c r="I38" s="219"/>
      <c r="J38" s="219"/>
      <c r="K38" s="219">
        <v>24</v>
      </c>
      <c r="L38" s="397"/>
      <c r="M38" s="397"/>
      <c r="N38" s="219"/>
      <c r="O38" s="397"/>
      <c r="P38" s="224">
        <v>136</v>
      </c>
      <c r="Q38" s="4"/>
      <c r="R38" s="4"/>
      <c r="S38" s="4"/>
      <c r="T38" s="4"/>
    </row>
    <row r="39" spans="1:20" ht="11.25" x14ac:dyDescent="0.2">
      <c r="A39" s="243" t="s">
        <v>303</v>
      </c>
      <c r="B39" s="224">
        <v>31</v>
      </c>
      <c r="C39" s="219">
        <v>0</v>
      </c>
      <c r="D39" s="219">
        <v>0</v>
      </c>
      <c r="E39" s="219">
        <v>0</v>
      </c>
      <c r="F39" s="219">
        <v>25</v>
      </c>
      <c r="G39" s="397">
        <v>6</v>
      </c>
      <c r="H39" s="219">
        <v>0</v>
      </c>
      <c r="I39" s="219">
        <v>0</v>
      </c>
      <c r="J39" s="219">
        <v>0</v>
      </c>
      <c r="K39" s="219">
        <v>0</v>
      </c>
      <c r="L39" s="397">
        <v>0</v>
      </c>
      <c r="M39" s="397">
        <v>0</v>
      </c>
      <c r="N39" s="219">
        <v>0</v>
      </c>
      <c r="O39" s="397">
        <v>0</v>
      </c>
      <c r="P39" s="224">
        <v>445</v>
      </c>
      <c r="Q39" s="4"/>
      <c r="R39" s="4"/>
      <c r="S39" s="4"/>
      <c r="T39" s="4"/>
    </row>
    <row r="40" spans="1:20" ht="23.25" customHeight="1" x14ac:dyDescent="0.2">
      <c r="A40" s="458" t="s">
        <v>319</v>
      </c>
      <c r="B40" s="459"/>
      <c r="C40" s="446"/>
      <c r="D40" s="257"/>
      <c r="E40" s="219"/>
      <c r="F40" s="219"/>
      <c r="G40" s="397"/>
      <c r="H40" s="219"/>
      <c r="I40" s="219"/>
      <c r="J40" s="219"/>
      <c r="K40" s="219"/>
      <c r="L40" s="397"/>
      <c r="M40" s="397"/>
      <c r="N40" s="219"/>
      <c r="O40" s="397"/>
      <c r="P40" s="224"/>
    </row>
    <row r="41" spans="1:20" ht="11.25" x14ac:dyDescent="0.2">
      <c r="A41" s="60" t="s">
        <v>320</v>
      </c>
      <c r="B41" s="224">
        <v>15</v>
      </c>
      <c r="C41" s="219">
        <v>0</v>
      </c>
      <c r="D41" s="219">
        <v>0</v>
      </c>
      <c r="E41" s="219">
        <v>2</v>
      </c>
      <c r="F41" s="219">
        <v>0</v>
      </c>
      <c r="G41" s="397">
        <v>9</v>
      </c>
      <c r="H41" s="219">
        <v>0</v>
      </c>
      <c r="I41" s="219">
        <v>3</v>
      </c>
      <c r="J41" s="219">
        <v>0</v>
      </c>
      <c r="K41" s="219">
        <v>0</v>
      </c>
      <c r="L41" s="397">
        <v>0</v>
      </c>
      <c r="M41" s="397">
        <v>1</v>
      </c>
      <c r="N41" s="219">
        <v>0</v>
      </c>
      <c r="O41" s="397">
        <v>0</v>
      </c>
      <c r="P41" s="224">
        <v>156</v>
      </c>
      <c r="Q41" s="4"/>
      <c r="R41" s="4"/>
      <c r="S41" s="4"/>
      <c r="T41" s="4"/>
    </row>
    <row r="42" spans="1:20" ht="11.25" x14ac:dyDescent="0.2">
      <c r="A42" s="60" t="s">
        <v>301</v>
      </c>
      <c r="B42" s="224">
        <v>1150</v>
      </c>
      <c r="C42" s="219">
        <v>0</v>
      </c>
      <c r="D42" s="219">
        <v>0</v>
      </c>
      <c r="E42" s="219">
        <v>100</v>
      </c>
      <c r="F42" s="219">
        <v>0</v>
      </c>
      <c r="G42" s="397">
        <v>627</v>
      </c>
      <c r="H42" s="219">
        <v>0</v>
      </c>
      <c r="I42" s="219">
        <v>327</v>
      </c>
      <c r="J42" s="219">
        <v>0</v>
      </c>
      <c r="K42" s="219">
        <v>0</v>
      </c>
      <c r="L42" s="397">
        <v>0</v>
      </c>
      <c r="M42" s="397">
        <v>96</v>
      </c>
      <c r="N42" s="219">
        <v>0</v>
      </c>
      <c r="O42" s="397">
        <v>0</v>
      </c>
      <c r="P42" s="224">
        <v>10949</v>
      </c>
      <c r="Q42" s="4"/>
      <c r="R42" s="4"/>
      <c r="S42" s="4"/>
      <c r="T42" s="4"/>
    </row>
    <row r="43" spans="1:20" ht="16.5" customHeight="1" x14ac:dyDescent="0.2">
      <c r="A43" s="59" t="s">
        <v>321</v>
      </c>
      <c r="B43" s="224"/>
      <c r="C43" s="219"/>
      <c r="D43" s="219"/>
      <c r="E43" s="219"/>
      <c r="F43" s="219"/>
      <c r="G43" s="397"/>
      <c r="H43" s="219"/>
      <c r="I43" s="219"/>
      <c r="J43" s="219"/>
      <c r="K43" s="219"/>
      <c r="L43" s="397"/>
      <c r="M43" s="397"/>
      <c r="N43" s="219"/>
      <c r="O43" s="397"/>
      <c r="P43" s="224"/>
    </row>
    <row r="44" spans="1:20" ht="16.5" customHeight="1" x14ac:dyDescent="0.2">
      <c r="A44" s="89" t="s">
        <v>322</v>
      </c>
      <c r="B44" s="224"/>
      <c r="C44" s="219"/>
      <c r="D44" s="219"/>
      <c r="E44" s="219"/>
      <c r="F44" s="219"/>
      <c r="G44" s="397"/>
      <c r="H44" s="219"/>
      <c r="I44" s="219"/>
      <c r="J44" s="219"/>
      <c r="K44" s="219"/>
      <c r="L44" s="397"/>
      <c r="M44" s="397"/>
      <c r="N44" s="219"/>
      <c r="O44" s="397"/>
      <c r="P44" s="224"/>
    </row>
    <row r="45" spans="1:20" ht="11.25" x14ac:dyDescent="0.2">
      <c r="A45" s="90" t="s">
        <v>300</v>
      </c>
      <c r="B45" s="224">
        <v>132</v>
      </c>
      <c r="C45" s="219">
        <v>4</v>
      </c>
      <c r="D45" s="219">
        <v>14</v>
      </c>
      <c r="E45" s="219">
        <v>8</v>
      </c>
      <c r="F45" s="219">
        <v>15</v>
      </c>
      <c r="G45" s="397">
        <v>20</v>
      </c>
      <c r="H45" s="219">
        <v>7</v>
      </c>
      <c r="I45" s="219">
        <v>20</v>
      </c>
      <c r="J45" s="219">
        <v>6</v>
      </c>
      <c r="K45" s="219">
        <v>5</v>
      </c>
      <c r="L45" s="397">
        <v>8</v>
      </c>
      <c r="M45" s="397">
        <v>9</v>
      </c>
      <c r="N45" s="219">
        <v>9</v>
      </c>
      <c r="O45" s="397">
        <v>7</v>
      </c>
      <c r="P45" s="224">
        <v>1475</v>
      </c>
      <c r="Q45" s="4"/>
      <c r="R45" s="4"/>
      <c r="S45" s="4"/>
      <c r="T45" s="4"/>
    </row>
    <row r="46" spans="1:20" ht="11.25" x14ac:dyDescent="0.2">
      <c r="A46" s="243" t="s">
        <v>301</v>
      </c>
      <c r="B46" s="224">
        <v>10315</v>
      </c>
      <c r="C46" s="219">
        <v>336</v>
      </c>
      <c r="D46" s="219">
        <v>955</v>
      </c>
      <c r="E46" s="219">
        <v>567</v>
      </c>
      <c r="F46" s="219">
        <v>1195</v>
      </c>
      <c r="G46" s="397">
        <v>1803</v>
      </c>
      <c r="H46" s="219">
        <v>376</v>
      </c>
      <c r="I46" s="219">
        <v>1570</v>
      </c>
      <c r="J46" s="219">
        <v>345</v>
      </c>
      <c r="K46" s="219">
        <v>531</v>
      </c>
      <c r="L46" s="397">
        <v>662</v>
      </c>
      <c r="M46" s="397">
        <v>729</v>
      </c>
      <c r="N46" s="219">
        <v>778</v>
      </c>
      <c r="O46" s="397">
        <v>468</v>
      </c>
      <c r="P46" s="224">
        <v>102495</v>
      </c>
      <c r="Q46" s="4"/>
      <c r="R46" s="4"/>
      <c r="S46" s="4"/>
      <c r="T46" s="4"/>
    </row>
    <row r="47" spans="1:20" ht="11.25" x14ac:dyDescent="0.2">
      <c r="A47" s="59" t="s">
        <v>323</v>
      </c>
      <c r="B47" s="224"/>
      <c r="C47" s="219"/>
      <c r="D47" s="219"/>
      <c r="E47" s="219"/>
      <c r="F47" s="219"/>
      <c r="G47" s="397"/>
      <c r="H47" s="219"/>
      <c r="I47" s="219"/>
      <c r="J47" s="219"/>
      <c r="K47" s="219"/>
      <c r="L47" s="397"/>
      <c r="M47" s="397"/>
      <c r="N47" s="219"/>
      <c r="O47" s="397"/>
      <c r="P47" s="224"/>
    </row>
    <row r="48" spans="1:20" ht="11.25" x14ac:dyDescent="0.2">
      <c r="A48" s="60" t="s">
        <v>324</v>
      </c>
      <c r="B48" s="224">
        <v>133</v>
      </c>
      <c r="C48" s="219">
        <v>6</v>
      </c>
      <c r="D48" s="219">
        <v>6</v>
      </c>
      <c r="E48" s="219">
        <v>5</v>
      </c>
      <c r="F48" s="219">
        <v>24</v>
      </c>
      <c r="G48" s="397">
        <v>16</v>
      </c>
      <c r="H48" s="219">
        <v>7</v>
      </c>
      <c r="I48" s="219">
        <v>21</v>
      </c>
      <c r="J48" s="219">
        <v>6</v>
      </c>
      <c r="K48" s="219">
        <v>2</v>
      </c>
      <c r="L48" s="397">
        <v>7</v>
      </c>
      <c r="M48" s="397">
        <v>12</v>
      </c>
      <c r="N48" s="219">
        <v>11</v>
      </c>
      <c r="O48" s="397">
        <v>10</v>
      </c>
      <c r="P48" s="224">
        <v>1401</v>
      </c>
      <c r="Q48" s="4"/>
      <c r="R48" s="4"/>
      <c r="S48" s="4"/>
      <c r="T48" s="4"/>
    </row>
    <row r="49" spans="1:158" s="118" customFormat="1" ht="11.25" x14ac:dyDescent="0.2">
      <c r="A49" s="60" t="s">
        <v>329</v>
      </c>
      <c r="B49" s="224">
        <v>4470</v>
      </c>
      <c r="C49" s="219">
        <v>142</v>
      </c>
      <c r="D49" s="219">
        <v>280</v>
      </c>
      <c r="E49" s="219">
        <v>261</v>
      </c>
      <c r="F49" s="219">
        <v>908</v>
      </c>
      <c r="G49" s="397">
        <v>659</v>
      </c>
      <c r="H49" s="219">
        <v>223</v>
      </c>
      <c r="I49" s="219">
        <v>788</v>
      </c>
      <c r="J49" s="219">
        <v>126</v>
      </c>
      <c r="K49" s="219">
        <v>36</v>
      </c>
      <c r="L49" s="397">
        <v>234</v>
      </c>
      <c r="M49" s="397">
        <v>292</v>
      </c>
      <c r="N49" s="219">
        <v>349</v>
      </c>
      <c r="O49" s="397">
        <v>172</v>
      </c>
      <c r="P49" s="224">
        <v>49364</v>
      </c>
      <c r="Q49" s="4"/>
      <c r="R49" s="4"/>
      <c r="S49" s="4"/>
      <c r="T49" s="4"/>
      <c r="U49" s="1"/>
      <c r="V49" s="1"/>
      <c r="W49" s="1"/>
      <c r="X49" s="1"/>
      <c r="Y49" s="1"/>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row>
    <row r="50" spans="1:158" s="119" customFormat="1" ht="11.25" x14ac:dyDescent="0.2">
      <c r="A50" s="59" t="s">
        <v>330</v>
      </c>
      <c r="B50" s="212"/>
      <c r="C50" s="177"/>
      <c r="D50" s="177"/>
      <c r="E50" s="177"/>
      <c r="F50" s="177"/>
      <c r="G50" s="371"/>
      <c r="H50" s="177"/>
      <c r="I50" s="177"/>
      <c r="J50" s="177"/>
      <c r="K50" s="177"/>
      <c r="L50" s="371"/>
      <c r="M50" s="371"/>
      <c r="N50" s="177"/>
      <c r="O50" s="371"/>
      <c r="P50" s="212"/>
      <c r="Q50" s="1"/>
      <c r="R50" s="1"/>
      <c r="S50" s="1"/>
      <c r="T50" s="1"/>
      <c r="U50" s="1"/>
      <c r="V50" s="1"/>
      <c r="W50" s="1"/>
      <c r="X50" s="1"/>
      <c r="Y50" s="1"/>
    </row>
    <row r="51" spans="1:158" s="117" customFormat="1" ht="11.25" x14ac:dyDescent="0.2">
      <c r="A51" s="60" t="s">
        <v>324</v>
      </c>
      <c r="B51" s="212">
        <v>107</v>
      </c>
      <c r="C51" s="214">
        <v>3</v>
      </c>
      <c r="D51" s="214">
        <v>1</v>
      </c>
      <c r="E51" s="214">
        <v>6</v>
      </c>
      <c r="F51" s="214">
        <v>15</v>
      </c>
      <c r="G51" s="388">
        <v>13</v>
      </c>
      <c r="H51" s="214">
        <v>13</v>
      </c>
      <c r="I51" s="214">
        <v>11</v>
      </c>
      <c r="J51" s="214">
        <v>10</v>
      </c>
      <c r="K51" s="214">
        <v>1</v>
      </c>
      <c r="L51" s="388">
        <v>8</v>
      </c>
      <c r="M51" s="388">
        <v>3</v>
      </c>
      <c r="N51" s="214">
        <v>13</v>
      </c>
      <c r="O51" s="388">
        <v>10</v>
      </c>
      <c r="P51" s="212">
        <v>1043</v>
      </c>
      <c r="Q51" s="4"/>
      <c r="R51" s="4"/>
      <c r="S51" s="4"/>
      <c r="T51" s="4"/>
      <c r="U51" s="4"/>
      <c r="V51" s="4"/>
      <c r="W51" s="4"/>
      <c r="X51" s="4"/>
      <c r="Y51" s="4"/>
    </row>
    <row r="52" spans="1:158" s="117" customFormat="1" ht="11.25" x14ac:dyDescent="0.2">
      <c r="A52" s="61" t="s">
        <v>308</v>
      </c>
      <c r="B52" s="221">
        <v>464</v>
      </c>
      <c r="C52" s="222">
        <v>13</v>
      </c>
      <c r="D52" s="222">
        <v>2</v>
      </c>
      <c r="E52" s="222">
        <v>16</v>
      </c>
      <c r="F52" s="222">
        <v>66</v>
      </c>
      <c r="G52" s="401">
        <v>70</v>
      </c>
      <c r="H52" s="222">
        <v>29</v>
      </c>
      <c r="I52" s="222">
        <v>100</v>
      </c>
      <c r="J52" s="222">
        <v>28</v>
      </c>
      <c r="K52" s="222">
        <v>14</v>
      </c>
      <c r="L52" s="401">
        <v>22</v>
      </c>
      <c r="M52" s="401">
        <v>36</v>
      </c>
      <c r="N52" s="222">
        <v>33</v>
      </c>
      <c r="O52" s="401">
        <v>35</v>
      </c>
      <c r="P52" s="221">
        <v>6524</v>
      </c>
      <c r="Q52" s="4"/>
      <c r="R52" s="4"/>
      <c r="S52" s="4"/>
      <c r="T52" s="4"/>
      <c r="U52" s="4"/>
      <c r="V52" s="4"/>
      <c r="W52" s="4"/>
      <c r="X52" s="4"/>
      <c r="Y52" s="4"/>
      <c r="AA52" s="1"/>
    </row>
    <row r="53" spans="1:158" ht="11.25" x14ac:dyDescent="0.2">
      <c r="A53" s="111" t="s">
        <v>325</v>
      </c>
    </row>
    <row r="54" spans="1:158" ht="11.25" x14ac:dyDescent="0.2">
      <c r="A54" s="456" t="s">
        <v>326</v>
      </c>
      <c r="B54" s="456"/>
      <c r="C54" s="456"/>
      <c r="D54" s="456"/>
      <c r="E54" s="456"/>
      <c r="F54" s="456"/>
      <c r="G54" s="456"/>
      <c r="H54" s="456"/>
      <c r="I54" s="456"/>
      <c r="J54" s="456"/>
    </row>
    <row r="55" spans="1:158" s="4" customFormat="1" ht="23.25" customHeight="1" x14ac:dyDescent="0.15">
      <c r="A55" s="460" t="s">
        <v>327</v>
      </c>
      <c r="B55" s="461"/>
      <c r="C55" s="461"/>
      <c r="D55" s="461"/>
      <c r="E55" s="461"/>
      <c r="F55" s="461"/>
      <c r="G55" s="461"/>
      <c r="H55" s="461"/>
      <c r="I55" s="461"/>
      <c r="J55" s="461"/>
      <c r="K55" s="461"/>
      <c r="L55" s="461"/>
      <c r="M55" s="461"/>
      <c r="N55" s="461"/>
      <c r="O55" s="461"/>
      <c r="P55" s="399"/>
    </row>
    <row r="56" spans="1:158" ht="11.25" x14ac:dyDescent="0.2">
      <c r="A56" s="111" t="s">
        <v>328</v>
      </c>
    </row>
    <row r="57" spans="1:158" s="28" customFormat="1" ht="11.25" x14ac:dyDescent="0.15">
      <c r="A57" s="113" t="s">
        <v>684</v>
      </c>
      <c r="G57" s="398"/>
      <c r="L57" s="398"/>
      <c r="M57" s="398"/>
      <c r="O57" s="398"/>
    </row>
    <row r="58" spans="1:158" s="4" customFormat="1" ht="11.25" x14ac:dyDescent="0.15">
      <c r="A58" s="115"/>
      <c r="G58" s="309"/>
      <c r="L58" s="309"/>
      <c r="M58" s="309"/>
      <c r="O58" s="309"/>
    </row>
    <row r="59" spans="1:158" ht="16.5" customHeight="1" x14ac:dyDescent="0.2">
      <c r="A59" s="109" t="s">
        <v>404</v>
      </c>
    </row>
    <row r="60" spans="1:158" s="139" customFormat="1" ht="16.5" customHeight="1" x14ac:dyDescent="0.2">
      <c r="A60" s="140" t="s">
        <v>396</v>
      </c>
      <c r="G60" s="429"/>
      <c r="L60" s="429"/>
      <c r="M60" s="429"/>
      <c r="O60" s="429"/>
    </row>
    <row r="61" spans="1:158" ht="16.5" customHeight="1" x14ac:dyDescent="0.2">
      <c r="A61" s="110" t="s">
        <v>456</v>
      </c>
    </row>
    <row r="62" spans="1:158" ht="16.5" customHeight="1" x14ac:dyDescent="0.2">
      <c r="A62" s="329" t="s">
        <v>566</v>
      </c>
    </row>
    <row r="63" spans="1:158" ht="32.25" customHeight="1" x14ac:dyDescent="0.2">
      <c r="A63" s="50"/>
      <c r="B63" s="171" t="s">
        <v>435</v>
      </c>
      <c r="C63" s="172" t="s">
        <v>436</v>
      </c>
      <c r="D63" s="172" t="s">
        <v>437</v>
      </c>
      <c r="E63" s="172" t="s">
        <v>438</v>
      </c>
      <c r="F63" s="172" t="s">
        <v>439</v>
      </c>
      <c r="G63" s="368" t="s">
        <v>440</v>
      </c>
      <c r="H63" s="172" t="s">
        <v>441</v>
      </c>
      <c r="I63" s="172" t="s">
        <v>442</v>
      </c>
      <c r="J63" s="172" t="s">
        <v>443</v>
      </c>
      <c r="K63" s="172" t="s">
        <v>444</v>
      </c>
      <c r="L63" s="368" t="s">
        <v>445</v>
      </c>
      <c r="M63" s="368" t="s">
        <v>446</v>
      </c>
      <c r="N63" s="172" t="s">
        <v>447</v>
      </c>
      <c r="O63" s="368" t="s">
        <v>448</v>
      </c>
      <c r="P63" s="171" t="s">
        <v>449</v>
      </c>
      <c r="Q63" s="5"/>
      <c r="R63" s="5"/>
      <c r="S63" s="5"/>
      <c r="T63" s="5"/>
      <c r="U63" s="5"/>
      <c r="V63" s="5"/>
      <c r="W63" s="5"/>
      <c r="X63" s="5"/>
      <c r="Y63" s="5"/>
      <c r="Z63" s="5"/>
    </row>
    <row r="64" spans="1:158" s="4" customFormat="1" ht="22.5" x14ac:dyDescent="0.2">
      <c r="A64" s="133" t="s">
        <v>331</v>
      </c>
      <c r="B64" s="176"/>
      <c r="C64" s="177"/>
      <c r="D64" s="177"/>
      <c r="E64" s="177"/>
      <c r="F64" s="177"/>
      <c r="G64" s="371"/>
      <c r="H64" s="177"/>
      <c r="I64" s="177"/>
      <c r="J64" s="177"/>
      <c r="K64" s="177"/>
      <c r="L64" s="371"/>
      <c r="M64" s="371"/>
      <c r="N64" s="177"/>
      <c r="O64" s="371"/>
      <c r="P64" s="176"/>
      <c r="U64" s="1"/>
      <c r="V64" s="1"/>
      <c r="W64" s="1"/>
    </row>
    <row r="65" spans="1:26" s="4" customFormat="1" ht="16.5" customHeight="1" x14ac:dyDescent="0.2">
      <c r="A65" s="134" t="s">
        <v>332</v>
      </c>
      <c r="B65" s="180">
        <v>1.2278295535136858</v>
      </c>
      <c r="C65" s="181">
        <v>1.4169576916471061</v>
      </c>
      <c r="D65" s="181">
        <v>1.3160078723353805</v>
      </c>
      <c r="E65" s="181">
        <v>1.7844368804584509</v>
      </c>
      <c r="F65" s="181">
        <v>0.60987316896874966</v>
      </c>
      <c r="G65" s="372">
        <v>0.93879728316555577</v>
      </c>
      <c r="H65" s="181">
        <v>1.9520130134200895</v>
      </c>
      <c r="I65" s="181">
        <v>0.79097391685793383</v>
      </c>
      <c r="J65" s="181">
        <v>1.3779817250190642</v>
      </c>
      <c r="K65" s="181">
        <v>11.383759170250443</v>
      </c>
      <c r="L65" s="372">
        <v>2.7425503773438109</v>
      </c>
      <c r="M65" s="372">
        <v>1.5064490583555583</v>
      </c>
      <c r="N65" s="181">
        <v>1.0311040532865752</v>
      </c>
      <c r="O65" s="372">
        <v>1.0316673517582675</v>
      </c>
      <c r="P65" s="180">
        <v>0.85787785566237396</v>
      </c>
      <c r="Q65" s="137"/>
      <c r="R65" s="137"/>
      <c r="S65" s="137"/>
      <c r="T65" s="137"/>
      <c r="U65" s="137"/>
      <c r="V65" s="137"/>
      <c r="W65" s="137"/>
      <c r="X65" s="1"/>
      <c r="Y65" s="1"/>
      <c r="Z65" s="1"/>
    </row>
    <row r="66" spans="1:26" s="4" customFormat="1" ht="16.5" customHeight="1" x14ac:dyDescent="0.2">
      <c r="A66" s="134" t="s">
        <v>333</v>
      </c>
      <c r="B66" s="180">
        <v>0.90360201520953465</v>
      </c>
      <c r="C66" s="181">
        <v>1.8320261063720158</v>
      </c>
      <c r="D66" s="181">
        <v>1.0018258127237807</v>
      </c>
      <c r="E66" s="181">
        <v>0.4716573252313086</v>
      </c>
      <c r="F66" s="181">
        <v>0.70869521023683413</v>
      </c>
      <c r="G66" s="372">
        <v>0.68660279500153165</v>
      </c>
      <c r="H66" s="181">
        <v>2.184395515017719</v>
      </c>
      <c r="I66" s="181">
        <v>0.86868969471515445</v>
      </c>
      <c r="J66" s="181">
        <v>0.53513853398798616</v>
      </c>
      <c r="K66" s="181">
        <v>4.1599910054248532</v>
      </c>
      <c r="L66" s="372">
        <v>2.4313389870069244</v>
      </c>
      <c r="M66" s="372">
        <v>0.35499403792064516</v>
      </c>
      <c r="N66" s="181">
        <v>0.66718497565601931</v>
      </c>
      <c r="O66" s="372">
        <v>1.1848054742848853</v>
      </c>
      <c r="P66" s="180">
        <v>0.81008118816421559</v>
      </c>
      <c r="Q66" s="137"/>
      <c r="R66" s="137"/>
      <c r="S66" s="137"/>
      <c r="T66" s="137"/>
      <c r="U66" s="137"/>
      <c r="V66" s="137"/>
      <c r="W66" s="137"/>
      <c r="X66" s="1"/>
      <c r="Y66" s="1"/>
      <c r="Z66" s="1"/>
    </row>
    <row r="67" spans="1:26" s="4" customFormat="1" ht="16.5" customHeight="1" x14ac:dyDescent="0.2">
      <c r="A67" s="134" t="s">
        <v>334</v>
      </c>
      <c r="B67" s="180">
        <v>1.7603403070025163</v>
      </c>
      <c r="C67" s="181">
        <v>0.51525734241712939</v>
      </c>
      <c r="D67" s="181">
        <v>1.2033765679463164</v>
      </c>
      <c r="E67" s="181">
        <v>2.7198905755005462</v>
      </c>
      <c r="F67" s="181">
        <v>1.225393311724247</v>
      </c>
      <c r="G67" s="372">
        <v>1.2226811310988814</v>
      </c>
      <c r="H67" s="181">
        <v>1.7428687619822227</v>
      </c>
      <c r="I67" s="181">
        <v>1.0206672158581636</v>
      </c>
      <c r="J67" s="181">
        <v>3.4917789342716095</v>
      </c>
      <c r="K67" s="181">
        <v>15.037805323664164</v>
      </c>
      <c r="L67" s="372">
        <v>0.7877538317902435</v>
      </c>
      <c r="M67" s="372">
        <v>1.5064490583555583</v>
      </c>
      <c r="N67" s="181">
        <v>4.0692769589598532</v>
      </c>
      <c r="O67" s="372">
        <v>3.538296620483433</v>
      </c>
      <c r="P67" s="180">
        <v>1.5997264541012726</v>
      </c>
      <c r="Q67" s="137"/>
      <c r="R67" s="137"/>
      <c r="S67" s="137"/>
      <c r="T67" s="137"/>
      <c r="U67" s="137"/>
      <c r="V67" s="137"/>
      <c r="W67" s="137"/>
      <c r="X67" s="1"/>
      <c r="Y67" s="1"/>
      <c r="Z67" s="1"/>
    </row>
    <row r="68" spans="1:26" s="4" customFormat="1" ht="22.5" x14ac:dyDescent="0.15">
      <c r="A68" s="135" t="s">
        <v>335</v>
      </c>
      <c r="B68" s="184">
        <v>3.5807356077166155</v>
      </c>
      <c r="C68" s="185">
        <v>4.8090685292265416</v>
      </c>
      <c r="D68" s="185">
        <v>5.6612050363976953</v>
      </c>
      <c r="E68" s="185">
        <v>4.457161723435866</v>
      </c>
      <c r="F68" s="185">
        <v>3.37406683758174</v>
      </c>
      <c r="G68" s="373">
        <v>2.380663152668772</v>
      </c>
      <c r="H68" s="185">
        <v>4.368791030035438</v>
      </c>
      <c r="I68" s="185">
        <v>2.7114171385741401</v>
      </c>
      <c r="J68" s="185">
        <v>4.6155698556463802</v>
      </c>
      <c r="K68" s="185">
        <v>14.925373134328359</v>
      </c>
      <c r="L68" s="373">
        <v>6.4381856375943363</v>
      </c>
      <c r="M68" s="373">
        <v>3.3178288928737221</v>
      </c>
      <c r="N68" s="185">
        <v>4.289833975705645</v>
      </c>
      <c r="O68" s="373">
        <v>3.7720337548661655</v>
      </c>
      <c r="P68" s="184">
        <v>3.1544877239045355</v>
      </c>
      <c r="Q68" s="137"/>
      <c r="R68" s="137"/>
      <c r="S68" s="137"/>
      <c r="T68" s="137"/>
      <c r="U68" s="137"/>
      <c r="V68" s="137"/>
      <c r="W68" s="137"/>
      <c r="X68" s="63"/>
      <c r="Y68" s="63"/>
      <c r="Z68" s="63"/>
    </row>
    <row r="69" spans="1:26" ht="16.5" customHeight="1" x14ac:dyDescent="0.2">
      <c r="A69" s="115" t="s">
        <v>309</v>
      </c>
    </row>
    <row r="70" spans="1:26" ht="7.5" customHeight="1" x14ac:dyDescent="0.2">
      <c r="A70" s="38"/>
    </row>
    <row r="71" spans="1:26" ht="16.5" customHeight="1" x14ac:dyDescent="0.2">
      <c r="A71" s="109" t="s">
        <v>405</v>
      </c>
    </row>
    <row r="72" spans="1:26" s="139" customFormat="1" ht="16.5" customHeight="1" x14ac:dyDescent="0.2">
      <c r="A72" s="138" t="s">
        <v>397</v>
      </c>
      <c r="G72" s="429"/>
      <c r="L72" s="429"/>
      <c r="M72" s="429"/>
      <c r="O72" s="429"/>
    </row>
    <row r="73" spans="1:26" ht="16.5" customHeight="1" x14ac:dyDescent="0.2">
      <c r="A73" s="110" t="s">
        <v>457</v>
      </c>
    </row>
    <row r="74" spans="1:26" ht="16.5" customHeight="1" x14ac:dyDescent="0.2">
      <c r="A74" s="329" t="s">
        <v>568</v>
      </c>
    </row>
    <row r="75" spans="1:26" ht="32.25" customHeight="1" x14ac:dyDescent="0.2">
      <c r="A75" s="50"/>
      <c r="B75" s="171" t="s">
        <v>435</v>
      </c>
      <c r="C75" s="172" t="s">
        <v>436</v>
      </c>
      <c r="D75" s="172" t="s">
        <v>437</v>
      </c>
      <c r="E75" s="172" t="s">
        <v>438</v>
      </c>
      <c r="F75" s="172" t="s">
        <v>439</v>
      </c>
      <c r="G75" s="368" t="s">
        <v>440</v>
      </c>
      <c r="H75" s="172" t="s">
        <v>441</v>
      </c>
      <c r="I75" s="172" t="s">
        <v>442</v>
      </c>
      <c r="J75" s="172" t="s">
        <v>443</v>
      </c>
      <c r="K75" s="172" t="s">
        <v>444</v>
      </c>
      <c r="L75" s="368" t="s">
        <v>445</v>
      </c>
      <c r="M75" s="368" t="s">
        <v>446</v>
      </c>
      <c r="N75" s="172" t="s">
        <v>447</v>
      </c>
      <c r="O75" s="368" t="s">
        <v>448</v>
      </c>
      <c r="P75" s="171" t="s">
        <v>449</v>
      </c>
      <c r="Q75" s="5"/>
      <c r="R75" s="5"/>
      <c r="S75" s="5"/>
      <c r="T75" s="5"/>
      <c r="U75" s="5"/>
      <c r="V75" s="5"/>
      <c r="W75" s="5"/>
      <c r="X75" s="5"/>
      <c r="Y75" s="5"/>
      <c r="Z75" s="5"/>
    </row>
    <row r="76" spans="1:26" ht="16.5" customHeight="1" x14ac:dyDescent="0.2">
      <c r="A76" s="52" t="s">
        <v>310</v>
      </c>
      <c r="B76" s="210">
        <v>261</v>
      </c>
      <c r="C76" s="223">
        <v>0</v>
      </c>
      <c r="D76" s="223">
        <v>4</v>
      </c>
      <c r="E76" s="223">
        <v>12</v>
      </c>
      <c r="F76" s="223">
        <v>24</v>
      </c>
      <c r="G76" s="404">
        <v>37</v>
      </c>
      <c r="H76" s="223">
        <v>5</v>
      </c>
      <c r="I76" s="223">
        <v>54</v>
      </c>
      <c r="J76" s="223">
        <v>18</v>
      </c>
      <c r="K76" s="223">
        <v>27</v>
      </c>
      <c r="L76" s="404">
        <v>11</v>
      </c>
      <c r="M76" s="404">
        <v>39</v>
      </c>
      <c r="N76" s="223">
        <v>27</v>
      </c>
      <c r="O76" s="404">
        <v>3</v>
      </c>
      <c r="P76" s="210">
        <v>3137</v>
      </c>
      <c r="Q76" s="4"/>
      <c r="R76" s="4"/>
      <c r="S76" s="4"/>
      <c r="T76" s="4"/>
      <c r="U76" s="4"/>
      <c r="V76" s="4"/>
      <c r="W76" s="4"/>
      <c r="X76" s="4"/>
      <c r="Y76" s="4"/>
      <c r="Z76" s="4"/>
    </row>
    <row r="77" spans="1:26" ht="16.5" customHeight="1" x14ac:dyDescent="0.2">
      <c r="A77" s="52" t="s">
        <v>311</v>
      </c>
      <c r="B77" s="212">
        <v>1170</v>
      </c>
      <c r="C77" s="214">
        <v>22</v>
      </c>
      <c r="D77" s="214">
        <v>62</v>
      </c>
      <c r="E77" s="214">
        <v>19</v>
      </c>
      <c r="F77" s="214">
        <v>137</v>
      </c>
      <c r="G77" s="388">
        <v>198</v>
      </c>
      <c r="H77" s="214">
        <v>21</v>
      </c>
      <c r="I77" s="214">
        <v>326</v>
      </c>
      <c r="J77" s="214">
        <v>4</v>
      </c>
      <c r="K77" s="214">
        <v>29</v>
      </c>
      <c r="L77" s="388">
        <v>38</v>
      </c>
      <c r="M77" s="388">
        <v>115</v>
      </c>
      <c r="N77" s="214">
        <v>153</v>
      </c>
      <c r="O77" s="388">
        <v>46</v>
      </c>
      <c r="P77" s="212">
        <v>19216</v>
      </c>
      <c r="Q77" s="4"/>
      <c r="R77" s="4"/>
      <c r="S77" s="4"/>
      <c r="T77" s="4"/>
      <c r="U77" s="4"/>
      <c r="V77" s="4"/>
      <c r="W77" s="4"/>
      <c r="X77" s="4"/>
      <c r="Y77" s="4"/>
      <c r="Z77" s="4"/>
    </row>
    <row r="78" spans="1:26" ht="16.5" customHeight="1" x14ac:dyDescent="0.2">
      <c r="A78" s="121" t="s">
        <v>336</v>
      </c>
      <c r="B78" s="212">
        <v>3537</v>
      </c>
      <c r="C78" s="214">
        <v>99</v>
      </c>
      <c r="D78" s="214">
        <v>222</v>
      </c>
      <c r="E78" s="214">
        <v>227</v>
      </c>
      <c r="F78" s="214">
        <v>216</v>
      </c>
      <c r="G78" s="388">
        <v>711</v>
      </c>
      <c r="H78" s="214">
        <v>168</v>
      </c>
      <c r="I78" s="214">
        <v>458</v>
      </c>
      <c r="J78" s="214">
        <v>103</v>
      </c>
      <c r="K78" s="214">
        <v>405</v>
      </c>
      <c r="L78" s="388">
        <v>282</v>
      </c>
      <c r="M78" s="388">
        <v>331</v>
      </c>
      <c r="N78" s="214">
        <v>187</v>
      </c>
      <c r="O78" s="388">
        <v>128</v>
      </c>
      <c r="P78" s="212">
        <v>27874</v>
      </c>
      <c r="Q78" s="4"/>
      <c r="R78" s="4"/>
      <c r="S78" s="4"/>
      <c r="T78" s="4"/>
      <c r="U78" s="4"/>
      <c r="V78" s="4"/>
      <c r="W78" s="4"/>
      <c r="X78" s="4"/>
      <c r="Y78" s="4"/>
      <c r="Z78" s="4"/>
    </row>
    <row r="79" spans="1:26" ht="16.5" customHeight="1" x14ac:dyDescent="0.2">
      <c r="A79" s="121" t="s">
        <v>337</v>
      </c>
      <c r="B79" s="212">
        <v>2603</v>
      </c>
      <c r="C79" s="214">
        <v>128</v>
      </c>
      <c r="D79" s="214">
        <v>169</v>
      </c>
      <c r="E79" s="214">
        <v>60</v>
      </c>
      <c r="F79" s="214">
        <v>251</v>
      </c>
      <c r="G79" s="388">
        <v>520</v>
      </c>
      <c r="H79" s="214">
        <v>188</v>
      </c>
      <c r="I79" s="214">
        <v>503</v>
      </c>
      <c r="J79" s="214">
        <v>40</v>
      </c>
      <c r="K79" s="214">
        <v>148</v>
      </c>
      <c r="L79" s="388">
        <v>250</v>
      </c>
      <c r="M79" s="388">
        <v>78</v>
      </c>
      <c r="N79" s="214">
        <v>121</v>
      </c>
      <c r="O79" s="388">
        <v>147</v>
      </c>
      <c r="P79" s="212">
        <v>26321</v>
      </c>
      <c r="Q79" s="4"/>
      <c r="R79" s="4"/>
      <c r="S79" s="4"/>
      <c r="T79" s="4"/>
      <c r="U79" s="4"/>
      <c r="V79" s="4"/>
      <c r="W79" s="4"/>
      <c r="X79" s="4"/>
      <c r="Y79" s="4"/>
      <c r="Z79" s="4"/>
    </row>
    <row r="80" spans="1:26" ht="16.5" customHeight="1" x14ac:dyDescent="0.2">
      <c r="A80" s="122" t="s">
        <v>338</v>
      </c>
      <c r="B80" s="212">
        <v>5071</v>
      </c>
      <c r="C80" s="214">
        <v>36</v>
      </c>
      <c r="D80" s="214">
        <v>203</v>
      </c>
      <c r="E80" s="214">
        <v>346</v>
      </c>
      <c r="F80" s="214">
        <v>434</v>
      </c>
      <c r="G80" s="388">
        <v>926</v>
      </c>
      <c r="H80" s="214">
        <v>150</v>
      </c>
      <c r="I80" s="214">
        <v>591</v>
      </c>
      <c r="J80" s="214">
        <v>261</v>
      </c>
      <c r="K80" s="214">
        <v>535</v>
      </c>
      <c r="L80" s="388">
        <v>81</v>
      </c>
      <c r="M80" s="388">
        <v>331</v>
      </c>
      <c r="N80" s="214">
        <v>738</v>
      </c>
      <c r="O80" s="388">
        <v>439</v>
      </c>
      <c r="P80" s="212">
        <v>51978</v>
      </c>
      <c r="Q80" s="4"/>
      <c r="R80" s="4"/>
      <c r="S80" s="4"/>
      <c r="T80" s="4"/>
      <c r="U80" s="4"/>
      <c r="V80" s="4"/>
      <c r="W80" s="4"/>
      <c r="X80" s="4"/>
      <c r="Y80" s="4"/>
      <c r="Z80" s="4"/>
    </row>
    <row r="81" spans="1:26" ht="22.5" x14ac:dyDescent="0.2">
      <c r="A81" s="123" t="s">
        <v>339</v>
      </c>
      <c r="B81" s="221">
        <v>4470</v>
      </c>
      <c r="C81" s="222">
        <v>142</v>
      </c>
      <c r="D81" s="222">
        <v>280</v>
      </c>
      <c r="E81" s="222">
        <v>261</v>
      </c>
      <c r="F81" s="222">
        <v>908</v>
      </c>
      <c r="G81" s="401">
        <v>659</v>
      </c>
      <c r="H81" s="222">
        <v>223</v>
      </c>
      <c r="I81" s="222">
        <v>788</v>
      </c>
      <c r="J81" s="222">
        <v>126</v>
      </c>
      <c r="K81" s="222">
        <v>36</v>
      </c>
      <c r="L81" s="401">
        <v>234</v>
      </c>
      <c r="M81" s="401">
        <v>292</v>
      </c>
      <c r="N81" s="222">
        <v>349</v>
      </c>
      <c r="O81" s="401">
        <v>172</v>
      </c>
      <c r="P81" s="221">
        <v>49698</v>
      </c>
      <c r="Q81" s="4"/>
      <c r="R81" s="4"/>
      <c r="S81" s="4"/>
      <c r="T81" s="4"/>
      <c r="U81" s="4"/>
      <c r="V81" s="4"/>
      <c r="W81" s="4"/>
      <c r="X81" s="4"/>
      <c r="Y81" s="4"/>
      <c r="Z81" s="4"/>
    </row>
    <row r="82" spans="1:26" ht="16.5" customHeight="1" x14ac:dyDescent="0.2">
      <c r="A82" s="124" t="s">
        <v>340</v>
      </c>
    </row>
    <row r="83" spans="1:26" ht="16.5" customHeight="1" x14ac:dyDescent="0.2">
      <c r="A83" s="111" t="s">
        <v>341</v>
      </c>
    </row>
    <row r="84" spans="1:26" ht="22.5" x14ac:dyDescent="0.2">
      <c r="A84" s="125" t="s">
        <v>421</v>
      </c>
    </row>
    <row r="85" spans="1:26" s="4" customFormat="1" ht="16.5" customHeight="1" x14ac:dyDescent="0.15">
      <c r="A85" s="115" t="s">
        <v>309</v>
      </c>
      <c r="G85" s="309"/>
      <c r="L85" s="309"/>
      <c r="M85" s="309"/>
      <c r="O85" s="309"/>
    </row>
    <row r="86" spans="1:26" ht="12" customHeight="1" x14ac:dyDescent="0.2"/>
    <row r="87" spans="1:26" ht="16.5" customHeight="1" x14ac:dyDescent="0.2">
      <c r="A87" s="109" t="s">
        <v>407</v>
      </c>
    </row>
    <row r="88" spans="1:26" s="139" customFormat="1" ht="16.5" customHeight="1" x14ac:dyDescent="0.2">
      <c r="A88" s="140" t="s">
        <v>406</v>
      </c>
      <c r="G88" s="429"/>
      <c r="L88" s="429"/>
      <c r="M88" s="429"/>
      <c r="O88" s="429"/>
    </row>
    <row r="89" spans="1:26" ht="16.5" customHeight="1" x14ac:dyDescent="0.2">
      <c r="A89" s="282" t="s">
        <v>597</v>
      </c>
    </row>
    <row r="90" spans="1:26" ht="15.75" customHeight="1" x14ac:dyDescent="0.2">
      <c r="A90" s="226" t="s">
        <v>568</v>
      </c>
    </row>
    <row r="91" spans="1:26" ht="32.25" customHeight="1" x14ac:dyDescent="0.2">
      <c r="A91" s="50"/>
      <c r="B91" s="171" t="s">
        <v>435</v>
      </c>
      <c r="C91" s="172" t="s">
        <v>436</v>
      </c>
      <c r="D91" s="172" t="s">
        <v>437</v>
      </c>
      <c r="E91" s="172" t="s">
        <v>438</v>
      </c>
      <c r="F91" s="172" t="s">
        <v>439</v>
      </c>
      <c r="G91" s="368" t="s">
        <v>440</v>
      </c>
      <c r="H91" s="172" t="s">
        <v>441</v>
      </c>
      <c r="I91" s="172" t="s">
        <v>442</v>
      </c>
      <c r="J91" s="172" t="s">
        <v>443</v>
      </c>
      <c r="K91" s="172" t="s">
        <v>444</v>
      </c>
      <c r="L91" s="368" t="s">
        <v>445</v>
      </c>
      <c r="M91" s="368" t="s">
        <v>446</v>
      </c>
      <c r="N91" s="172" t="s">
        <v>447</v>
      </c>
      <c r="O91" s="368" t="s">
        <v>448</v>
      </c>
      <c r="P91" s="171" t="s">
        <v>449</v>
      </c>
      <c r="Q91" s="5"/>
      <c r="R91" s="5"/>
      <c r="S91" s="5"/>
      <c r="T91" s="5"/>
      <c r="U91" s="5"/>
      <c r="V91" s="5"/>
      <c r="W91" s="5"/>
      <c r="X91" s="5"/>
      <c r="Y91" s="5"/>
      <c r="Z91" s="5"/>
    </row>
    <row r="92" spans="1:26" ht="16.5" customHeight="1" x14ac:dyDescent="0.2">
      <c r="A92" s="52" t="s">
        <v>342</v>
      </c>
      <c r="B92" s="210">
        <v>5843</v>
      </c>
      <c r="C92" s="223">
        <v>0</v>
      </c>
      <c r="D92" s="223">
        <v>275</v>
      </c>
      <c r="E92" s="223">
        <v>603</v>
      </c>
      <c r="F92" s="223">
        <v>521</v>
      </c>
      <c r="G92" s="404">
        <v>272</v>
      </c>
      <c r="H92" s="223">
        <v>439</v>
      </c>
      <c r="I92" s="223">
        <v>2643</v>
      </c>
      <c r="J92" s="223">
        <v>123</v>
      </c>
      <c r="K92" s="223">
        <v>187</v>
      </c>
      <c r="L92" s="404">
        <v>162</v>
      </c>
      <c r="M92" s="404">
        <v>360</v>
      </c>
      <c r="N92" s="223">
        <v>118</v>
      </c>
      <c r="O92" s="404">
        <v>140</v>
      </c>
      <c r="P92" s="210">
        <v>117780</v>
      </c>
      <c r="Q92" s="4"/>
      <c r="R92" s="4"/>
      <c r="S92" s="4"/>
      <c r="T92" s="4"/>
      <c r="U92" s="4"/>
      <c r="V92" s="4"/>
      <c r="W92" s="4"/>
      <c r="X92" s="4"/>
      <c r="Y92" s="4"/>
    </row>
    <row r="93" spans="1:26" ht="16.5" customHeight="1" x14ac:dyDescent="0.2">
      <c r="A93" s="52" t="s">
        <v>343</v>
      </c>
      <c r="B93" s="212">
        <v>1446</v>
      </c>
      <c r="C93" s="214">
        <v>26</v>
      </c>
      <c r="D93" s="214">
        <v>143</v>
      </c>
      <c r="E93" s="214">
        <v>30</v>
      </c>
      <c r="F93" s="214">
        <v>50</v>
      </c>
      <c r="G93" s="388">
        <v>300</v>
      </c>
      <c r="H93" s="214">
        <v>51</v>
      </c>
      <c r="I93" s="214">
        <v>149</v>
      </c>
      <c r="J93" s="214">
        <v>10</v>
      </c>
      <c r="K93" s="214">
        <v>278</v>
      </c>
      <c r="L93" s="388">
        <v>113</v>
      </c>
      <c r="M93" s="388">
        <v>123</v>
      </c>
      <c r="N93" s="214">
        <v>143</v>
      </c>
      <c r="O93" s="388">
        <v>30</v>
      </c>
      <c r="P93" s="212">
        <v>16424</v>
      </c>
      <c r="Q93" s="4"/>
      <c r="R93" s="4"/>
      <c r="S93" s="4"/>
      <c r="T93" s="4"/>
      <c r="U93" s="4"/>
      <c r="V93" s="4"/>
      <c r="W93" s="4"/>
      <c r="X93" s="4"/>
      <c r="Y93" s="4"/>
    </row>
    <row r="94" spans="1:26" ht="16.5" customHeight="1" x14ac:dyDescent="0.2">
      <c r="A94" s="52" t="s">
        <v>344</v>
      </c>
      <c r="B94" s="212">
        <v>1069</v>
      </c>
      <c r="C94" s="214">
        <v>5</v>
      </c>
      <c r="D94" s="214">
        <v>85</v>
      </c>
      <c r="E94" s="214">
        <v>12</v>
      </c>
      <c r="F94" s="214">
        <v>292</v>
      </c>
      <c r="G94" s="388">
        <v>259</v>
      </c>
      <c r="H94" s="214">
        <v>109</v>
      </c>
      <c r="I94" s="214">
        <v>82</v>
      </c>
      <c r="J94" s="214">
        <v>34</v>
      </c>
      <c r="K94" s="214">
        <v>60</v>
      </c>
      <c r="L94" s="388">
        <v>22</v>
      </c>
      <c r="M94" s="388">
        <v>0</v>
      </c>
      <c r="N94" s="214">
        <v>59</v>
      </c>
      <c r="O94" s="388">
        <v>50</v>
      </c>
      <c r="P94" s="212">
        <v>24207</v>
      </c>
      <c r="Q94" s="4"/>
      <c r="R94" s="4"/>
      <c r="S94" s="4"/>
      <c r="T94" s="4"/>
      <c r="U94" s="4"/>
      <c r="V94" s="4"/>
      <c r="W94" s="4"/>
      <c r="X94" s="4"/>
      <c r="Y94" s="4"/>
    </row>
    <row r="95" spans="1:26" ht="16.5" customHeight="1" x14ac:dyDescent="0.2">
      <c r="A95" s="52" t="s">
        <v>345</v>
      </c>
      <c r="B95" s="212">
        <v>1038</v>
      </c>
      <c r="C95" s="214">
        <v>0</v>
      </c>
      <c r="D95" s="214">
        <v>253</v>
      </c>
      <c r="E95" s="214">
        <v>0</v>
      </c>
      <c r="F95" s="214">
        <v>100</v>
      </c>
      <c r="G95" s="388">
        <v>170</v>
      </c>
      <c r="H95" s="214">
        <v>0</v>
      </c>
      <c r="I95" s="214">
        <v>323</v>
      </c>
      <c r="J95" s="214">
        <v>0</v>
      </c>
      <c r="K95" s="214">
        <v>0</v>
      </c>
      <c r="L95" s="388">
        <v>81</v>
      </c>
      <c r="M95" s="388">
        <v>111</v>
      </c>
      <c r="N95" s="214">
        <v>0</v>
      </c>
      <c r="O95" s="388">
        <v>0</v>
      </c>
      <c r="P95" s="212">
        <v>16023</v>
      </c>
      <c r="Q95" s="4"/>
      <c r="R95" s="4"/>
      <c r="S95" s="4"/>
      <c r="T95" s="4"/>
      <c r="U95" s="4"/>
      <c r="V95" s="4"/>
      <c r="W95" s="4"/>
      <c r="X95" s="4"/>
      <c r="Y95" s="4"/>
    </row>
    <row r="96" spans="1:26" s="188" customFormat="1" ht="16.5" customHeight="1" x14ac:dyDescent="0.2">
      <c r="A96" s="52" t="s">
        <v>346</v>
      </c>
      <c r="B96" s="212">
        <v>268</v>
      </c>
      <c r="C96" s="214">
        <v>0</v>
      </c>
      <c r="D96" s="214">
        <v>24</v>
      </c>
      <c r="E96" s="214">
        <v>0</v>
      </c>
      <c r="F96" s="214">
        <v>0</v>
      </c>
      <c r="G96" s="388">
        <v>99</v>
      </c>
      <c r="H96" s="214">
        <v>0</v>
      </c>
      <c r="I96" s="214">
        <v>55</v>
      </c>
      <c r="J96" s="214">
        <v>84</v>
      </c>
      <c r="K96" s="214">
        <v>0</v>
      </c>
      <c r="L96" s="388">
        <v>6</v>
      </c>
      <c r="M96" s="388">
        <v>0</v>
      </c>
      <c r="N96" s="214">
        <v>0</v>
      </c>
      <c r="O96" s="388">
        <v>0</v>
      </c>
      <c r="P96" s="212">
        <v>4505</v>
      </c>
      <c r="Q96" s="47"/>
      <c r="R96" s="47"/>
      <c r="S96" s="47"/>
      <c r="T96" s="47"/>
      <c r="U96" s="47"/>
      <c r="V96" s="47"/>
      <c r="W96" s="47"/>
      <c r="X96" s="47"/>
      <c r="Y96" s="47"/>
    </row>
    <row r="97" spans="1:25" ht="16.5" customHeight="1" x14ac:dyDescent="0.2">
      <c r="A97" s="116" t="s">
        <v>347</v>
      </c>
      <c r="B97" s="221">
        <v>18036</v>
      </c>
      <c r="C97" s="222">
        <v>732</v>
      </c>
      <c r="D97" s="222">
        <v>1053</v>
      </c>
      <c r="E97" s="222">
        <v>927</v>
      </c>
      <c r="F97" s="222">
        <v>2111</v>
      </c>
      <c r="G97" s="401">
        <v>4262</v>
      </c>
      <c r="H97" s="222">
        <v>516</v>
      </c>
      <c r="I97" s="222">
        <v>1112</v>
      </c>
      <c r="J97" s="222">
        <v>709</v>
      </c>
      <c r="K97" s="222">
        <v>1162</v>
      </c>
      <c r="L97" s="401">
        <v>1136</v>
      </c>
      <c r="M97" s="401">
        <v>1297</v>
      </c>
      <c r="N97" s="222">
        <v>1881</v>
      </c>
      <c r="O97" s="401">
        <v>1138</v>
      </c>
      <c r="P97" s="221">
        <v>112087</v>
      </c>
      <c r="Q97" s="4"/>
      <c r="R97" s="4"/>
      <c r="S97" s="4"/>
      <c r="T97" s="4"/>
      <c r="U97" s="4"/>
      <c r="V97" s="4"/>
      <c r="W97" s="4"/>
      <c r="X97" s="4"/>
      <c r="Y97" s="4"/>
    </row>
    <row r="98" spans="1:25" s="4" customFormat="1" ht="18" customHeight="1" x14ac:dyDescent="0.15">
      <c r="A98" s="457" t="s">
        <v>348</v>
      </c>
      <c r="B98" s="457"/>
      <c r="C98" s="457"/>
      <c r="D98" s="457"/>
      <c r="E98" s="457"/>
      <c r="G98" s="309"/>
      <c r="L98" s="309"/>
      <c r="M98" s="309"/>
      <c r="O98" s="309"/>
    </row>
    <row r="99" spans="1:25" s="4" customFormat="1" ht="16.5" customHeight="1" x14ac:dyDescent="0.15">
      <c r="A99" s="115" t="s">
        <v>309</v>
      </c>
      <c r="G99" s="309"/>
      <c r="L99" s="309"/>
      <c r="M99" s="309"/>
      <c r="O99" s="309"/>
    </row>
  </sheetData>
  <mergeCells count="4">
    <mergeCell ref="A98:E98"/>
    <mergeCell ref="A40:B40"/>
    <mergeCell ref="A54:J54"/>
    <mergeCell ref="A55:O55"/>
  </mergeCells>
  <hyperlinks>
    <hyperlink ref="P1" location="Sommaire!A1" display="Retour au sommaire"/>
  </hyperlinks>
  <pageMargins left="0.27559055118110237" right="0.15748031496062992" top="0.4" bottom="0.34"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A1" s="109" t="s">
        <v>408</v>
      </c>
      <c r="P1" s="445" t="s">
        <v>750</v>
      </c>
    </row>
    <row r="2" spans="1:26" s="139" customFormat="1" ht="16.5" customHeight="1" x14ac:dyDescent="0.2">
      <c r="A2" s="138" t="s">
        <v>398</v>
      </c>
      <c r="G2" s="429"/>
      <c r="L2" s="429"/>
      <c r="M2" s="429"/>
      <c r="O2" s="429"/>
    </row>
    <row r="3" spans="1:26" ht="16.5" customHeight="1" x14ac:dyDescent="0.2">
      <c r="A3" s="110" t="s">
        <v>458</v>
      </c>
    </row>
    <row r="4" spans="1:26" ht="16.5" customHeight="1" x14ac:dyDescent="0.2">
      <c r="A4" s="329" t="s">
        <v>566</v>
      </c>
    </row>
    <row r="5" spans="1:26" ht="32.25" customHeight="1" x14ac:dyDescent="0.2">
      <c r="A5" s="50"/>
      <c r="B5" s="171" t="s">
        <v>435</v>
      </c>
      <c r="C5" s="172" t="s">
        <v>436</v>
      </c>
      <c r="D5" s="172" t="s">
        <v>437</v>
      </c>
      <c r="E5" s="172" t="s">
        <v>438</v>
      </c>
      <c r="F5" s="172" t="s">
        <v>439</v>
      </c>
      <c r="G5" s="368" t="s">
        <v>440</v>
      </c>
      <c r="H5" s="172" t="s">
        <v>441</v>
      </c>
      <c r="I5" s="172" t="s">
        <v>442</v>
      </c>
      <c r="J5" s="172" t="s">
        <v>443</v>
      </c>
      <c r="K5" s="172" t="s">
        <v>444</v>
      </c>
      <c r="L5" s="368" t="s">
        <v>445</v>
      </c>
      <c r="M5" s="368" t="s">
        <v>446</v>
      </c>
      <c r="N5" s="172" t="s">
        <v>447</v>
      </c>
      <c r="O5" s="368" t="s">
        <v>448</v>
      </c>
      <c r="P5" s="171" t="s">
        <v>449</v>
      </c>
      <c r="Q5" s="5"/>
      <c r="R5" s="5"/>
      <c r="S5" s="5"/>
      <c r="T5" s="5"/>
      <c r="U5" s="5"/>
      <c r="V5" s="5"/>
      <c r="W5" s="5"/>
      <c r="X5" s="5"/>
      <c r="Y5" s="5"/>
      <c r="Z5" s="5"/>
    </row>
    <row r="6" spans="1:26" ht="16.5" customHeight="1" x14ac:dyDescent="0.2">
      <c r="A6" s="249" t="s">
        <v>349</v>
      </c>
      <c r="B6" s="212"/>
      <c r="C6" s="214"/>
      <c r="D6" s="214"/>
      <c r="E6" s="214"/>
      <c r="F6" s="214"/>
      <c r="G6" s="388"/>
      <c r="H6" s="214"/>
      <c r="I6" s="214"/>
      <c r="J6" s="214"/>
      <c r="K6" s="214"/>
      <c r="L6" s="388"/>
      <c r="M6" s="388"/>
      <c r="N6" s="214"/>
      <c r="O6" s="388"/>
      <c r="P6" s="212"/>
      <c r="Q6" s="4"/>
      <c r="R6" s="4"/>
      <c r="S6" s="4"/>
      <c r="T6" s="4"/>
    </row>
    <row r="7" spans="1:26" ht="11.25" x14ac:dyDescent="0.2">
      <c r="A7" s="240" t="s">
        <v>300</v>
      </c>
      <c r="B7" s="224">
        <v>119</v>
      </c>
      <c r="C7" s="257">
        <v>6</v>
      </c>
      <c r="D7" s="257">
        <v>7</v>
      </c>
      <c r="E7" s="257">
        <v>6</v>
      </c>
      <c r="F7" s="257">
        <v>15</v>
      </c>
      <c r="G7" s="405">
        <v>25</v>
      </c>
      <c r="H7" s="257">
        <v>7</v>
      </c>
      <c r="I7" s="257">
        <v>15</v>
      </c>
      <c r="J7" s="257">
        <v>6</v>
      </c>
      <c r="K7" s="257">
        <v>2</v>
      </c>
      <c r="L7" s="405">
        <v>11</v>
      </c>
      <c r="M7" s="405">
        <v>6</v>
      </c>
      <c r="N7" s="257">
        <v>7</v>
      </c>
      <c r="O7" s="405">
        <v>6</v>
      </c>
      <c r="P7" s="224">
        <v>1254</v>
      </c>
      <c r="Q7" s="4"/>
      <c r="R7" s="4"/>
      <c r="S7" s="4"/>
      <c r="T7" s="4"/>
    </row>
    <row r="8" spans="1:26" ht="11.25" x14ac:dyDescent="0.2">
      <c r="A8" s="240" t="s">
        <v>301</v>
      </c>
      <c r="B8" s="224">
        <v>5419</v>
      </c>
      <c r="C8" s="257">
        <v>219</v>
      </c>
      <c r="D8" s="257">
        <v>356</v>
      </c>
      <c r="E8" s="257">
        <v>310</v>
      </c>
      <c r="F8" s="257">
        <v>585</v>
      </c>
      <c r="G8" s="405">
        <v>1037</v>
      </c>
      <c r="H8" s="257">
        <v>302</v>
      </c>
      <c r="I8" s="257">
        <v>810</v>
      </c>
      <c r="J8" s="257">
        <v>215</v>
      </c>
      <c r="K8" s="257">
        <v>76</v>
      </c>
      <c r="L8" s="405">
        <v>425</v>
      </c>
      <c r="M8" s="405">
        <v>413</v>
      </c>
      <c r="N8" s="257">
        <v>392</v>
      </c>
      <c r="O8" s="405">
        <v>279</v>
      </c>
      <c r="P8" s="224">
        <v>67026</v>
      </c>
      <c r="Q8" s="4"/>
      <c r="R8" s="4"/>
      <c r="S8" s="4"/>
      <c r="T8" s="4"/>
    </row>
    <row r="9" spans="1:26" ht="11.25" x14ac:dyDescent="0.2">
      <c r="A9" s="243" t="s">
        <v>688</v>
      </c>
      <c r="B9" s="224">
        <v>14</v>
      </c>
      <c r="C9" s="257">
        <v>0</v>
      </c>
      <c r="D9" s="257">
        <v>2</v>
      </c>
      <c r="E9" s="257">
        <v>2</v>
      </c>
      <c r="F9" s="257">
        <v>0</v>
      </c>
      <c r="G9" s="405">
        <v>3</v>
      </c>
      <c r="H9" s="257">
        <v>2</v>
      </c>
      <c r="I9" s="257">
        <v>0</v>
      </c>
      <c r="J9" s="257">
        <v>0</v>
      </c>
      <c r="K9" s="257">
        <v>0</v>
      </c>
      <c r="L9" s="405">
        <v>0</v>
      </c>
      <c r="M9" s="405">
        <v>0</v>
      </c>
      <c r="N9" s="257">
        <v>3</v>
      </c>
      <c r="O9" s="405">
        <v>2</v>
      </c>
      <c r="P9" s="224">
        <v>461</v>
      </c>
      <c r="Q9" s="4"/>
      <c r="R9" s="4"/>
      <c r="S9" s="4"/>
      <c r="T9" s="4"/>
    </row>
    <row r="10" spans="1:26" ht="11.25" x14ac:dyDescent="0.2">
      <c r="A10" s="243" t="s">
        <v>350</v>
      </c>
      <c r="B10" s="224">
        <v>3298</v>
      </c>
      <c r="C10" s="257">
        <v>120</v>
      </c>
      <c r="D10" s="257">
        <v>233</v>
      </c>
      <c r="E10" s="257">
        <v>127</v>
      </c>
      <c r="F10" s="257">
        <v>405</v>
      </c>
      <c r="G10" s="405">
        <v>703</v>
      </c>
      <c r="H10" s="257">
        <v>96</v>
      </c>
      <c r="I10" s="257">
        <v>579</v>
      </c>
      <c r="J10" s="257">
        <v>65</v>
      </c>
      <c r="K10" s="257">
        <v>21</v>
      </c>
      <c r="L10" s="405">
        <v>254</v>
      </c>
      <c r="M10" s="405">
        <v>321</v>
      </c>
      <c r="N10" s="257">
        <v>230</v>
      </c>
      <c r="O10" s="405">
        <v>144</v>
      </c>
      <c r="P10" s="224">
        <v>46718</v>
      </c>
      <c r="Q10" s="4"/>
      <c r="R10" s="4"/>
      <c r="S10" s="4"/>
      <c r="T10" s="4"/>
    </row>
    <row r="11" spans="1:26" ht="16.5" customHeight="1" x14ac:dyDescent="0.2">
      <c r="A11" s="245" t="s">
        <v>422</v>
      </c>
      <c r="B11" s="224"/>
      <c r="C11" s="257"/>
      <c r="D11" s="257"/>
      <c r="E11" s="257"/>
      <c r="F11" s="257"/>
      <c r="G11" s="405"/>
      <c r="H11" s="257"/>
      <c r="I11" s="257"/>
      <c r="J11" s="257"/>
      <c r="K11" s="257"/>
      <c r="L11" s="405"/>
      <c r="M11" s="405"/>
      <c r="N11" s="257"/>
      <c r="O11" s="405"/>
      <c r="P11" s="224"/>
    </row>
    <row r="12" spans="1:26" ht="11.25" x14ac:dyDescent="0.2">
      <c r="A12" s="240" t="s">
        <v>300</v>
      </c>
      <c r="B12" s="224">
        <v>13</v>
      </c>
      <c r="C12" s="257">
        <v>0</v>
      </c>
      <c r="D12" s="257">
        <v>0</v>
      </c>
      <c r="E12" s="257">
        <v>0</v>
      </c>
      <c r="F12" s="257">
        <v>3</v>
      </c>
      <c r="G12" s="405">
        <v>1</v>
      </c>
      <c r="H12" s="257">
        <v>0</v>
      </c>
      <c r="I12" s="257">
        <v>2</v>
      </c>
      <c r="J12" s="257">
        <v>2</v>
      </c>
      <c r="K12" s="257">
        <v>1</v>
      </c>
      <c r="L12" s="405">
        <v>1</v>
      </c>
      <c r="M12" s="405">
        <v>3</v>
      </c>
      <c r="N12" s="257">
        <v>0</v>
      </c>
      <c r="O12" s="405">
        <v>0</v>
      </c>
      <c r="P12" s="224">
        <v>196</v>
      </c>
      <c r="Q12" s="4"/>
      <c r="R12" s="4"/>
      <c r="S12" s="4"/>
      <c r="T12" s="4"/>
    </row>
    <row r="13" spans="1:26" ht="11.25" x14ac:dyDescent="0.2">
      <c r="A13" s="240" t="s">
        <v>301</v>
      </c>
      <c r="B13" s="224">
        <v>492</v>
      </c>
      <c r="C13" s="257">
        <v>0</v>
      </c>
      <c r="D13" s="257">
        <v>0</v>
      </c>
      <c r="E13" s="257">
        <v>0</v>
      </c>
      <c r="F13" s="257">
        <v>101</v>
      </c>
      <c r="G13" s="405">
        <v>85</v>
      </c>
      <c r="H13" s="257">
        <v>0</v>
      </c>
      <c r="I13" s="257">
        <v>114</v>
      </c>
      <c r="J13" s="257">
        <v>23</v>
      </c>
      <c r="K13" s="257">
        <v>30</v>
      </c>
      <c r="L13" s="405">
        <v>18</v>
      </c>
      <c r="M13" s="405">
        <v>121</v>
      </c>
      <c r="N13" s="257">
        <v>0</v>
      </c>
      <c r="O13" s="405">
        <v>0</v>
      </c>
      <c r="P13" s="224">
        <v>5444</v>
      </c>
      <c r="Q13" s="4"/>
      <c r="R13" s="4"/>
      <c r="S13" s="4"/>
      <c r="T13" s="4"/>
    </row>
    <row r="14" spans="1:26" ht="11.25" x14ac:dyDescent="0.2">
      <c r="A14" s="243" t="s">
        <v>688</v>
      </c>
      <c r="B14" s="224">
        <v>14</v>
      </c>
      <c r="C14" s="257">
        <v>0</v>
      </c>
      <c r="D14" s="257">
        <v>0</v>
      </c>
      <c r="E14" s="257">
        <v>0</v>
      </c>
      <c r="F14" s="257">
        <v>0</v>
      </c>
      <c r="G14" s="405">
        <v>1</v>
      </c>
      <c r="H14" s="257">
        <v>0</v>
      </c>
      <c r="I14" s="257">
        <v>9</v>
      </c>
      <c r="J14" s="257">
        <v>1</v>
      </c>
      <c r="K14" s="257">
        <v>0</v>
      </c>
      <c r="L14" s="405">
        <v>0</v>
      </c>
      <c r="M14" s="405">
        <v>3</v>
      </c>
      <c r="N14" s="257">
        <v>0</v>
      </c>
      <c r="O14" s="405">
        <v>0</v>
      </c>
      <c r="P14" s="224">
        <v>107</v>
      </c>
      <c r="Q14" s="4"/>
      <c r="R14" s="4"/>
      <c r="S14" s="4"/>
      <c r="T14" s="4"/>
    </row>
    <row r="15" spans="1:26" ht="11.25" x14ac:dyDescent="0.2">
      <c r="A15" s="243" t="s">
        <v>350</v>
      </c>
      <c r="B15" s="224">
        <v>313</v>
      </c>
      <c r="C15" s="257">
        <v>0</v>
      </c>
      <c r="D15" s="257">
        <v>0</v>
      </c>
      <c r="E15" s="257">
        <v>0</v>
      </c>
      <c r="F15" s="257">
        <v>75</v>
      </c>
      <c r="G15" s="405">
        <v>71</v>
      </c>
      <c r="H15" s="257">
        <v>0</v>
      </c>
      <c r="I15" s="257">
        <v>78</v>
      </c>
      <c r="J15" s="257">
        <v>17</v>
      </c>
      <c r="K15" s="257">
        <v>0</v>
      </c>
      <c r="L15" s="405">
        <v>4</v>
      </c>
      <c r="M15" s="405">
        <v>68</v>
      </c>
      <c r="N15" s="257">
        <v>0</v>
      </c>
      <c r="O15" s="405">
        <v>0</v>
      </c>
      <c r="P15" s="224">
        <v>3086</v>
      </c>
      <c r="Q15" s="4"/>
      <c r="R15" s="4"/>
      <c r="S15" s="4"/>
      <c r="T15" s="4"/>
    </row>
    <row r="16" spans="1:26" ht="16.5" customHeight="1" x14ac:dyDescent="0.2">
      <c r="A16" s="245" t="s">
        <v>351</v>
      </c>
      <c r="B16" s="224"/>
      <c r="C16" s="257"/>
      <c r="D16" s="257"/>
      <c r="E16" s="257"/>
      <c r="F16" s="257"/>
      <c r="G16" s="405"/>
      <c r="H16" s="257"/>
      <c r="I16" s="257"/>
      <c r="J16" s="257"/>
      <c r="K16" s="257"/>
      <c r="L16" s="405"/>
      <c r="M16" s="405"/>
      <c r="N16" s="257"/>
      <c r="O16" s="405"/>
      <c r="P16" s="224"/>
    </row>
    <row r="17" spans="1:20" ht="11.25" x14ac:dyDescent="0.2">
      <c r="A17" s="240" t="s">
        <v>300</v>
      </c>
      <c r="B17" s="224">
        <v>58</v>
      </c>
      <c r="C17" s="257">
        <v>3</v>
      </c>
      <c r="D17" s="257">
        <v>3</v>
      </c>
      <c r="E17" s="257">
        <v>2</v>
      </c>
      <c r="F17" s="257">
        <v>7</v>
      </c>
      <c r="G17" s="405">
        <v>15</v>
      </c>
      <c r="H17" s="257">
        <v>4</v>
      </c>
      <c r="I17" s="257">
        <v>5</v>
      </c>
      <c r="J17" s="257">
        <v>2</v>
      </c>
      <c r="K17" s="257">
        <v>2</v>
      </c>
      <c r="L17" s="405">
        <v>6</v>
      </c>
      <c r="M17" s="405">
        <v>2</v>
      </c>
      <c r="N17" s="257">
        <v>6</v>
      </c>
      <c r="O17" s="405">
        <v>1</v>
      </c>
      <c r="P17" s="224">
        <v>450</v>
      </c>
      <c r="Q17" s="4"/>
      <c r="R17" s="4"/>
      <c r="S17" s="4"/>
      <c r="T17" s="4"/>
    </row>
    <row r="18" spans="1:20" ht="11.25" x14ac:dyDescent="0.2">
      <c r="A18" s="240" t="s">
        <v>301</v>
      </c>
      <c r="B18" s="224">
        <v>2451</v>
      </c>
      <c r="C18" s="257">
        <v>55</v>
      </c>
      <c r="D18" s="257">
        <v>137</v>
      </c>
      <c r="E18" s="257">
        <v>163</v>
      </c>
      <c r="F18" s="257">
        <v>229</v>
      </c>
      <c r="G18" s="405">
        <v>708</v>
      </c>
      <c r="H18" s="257">
        <v>149</v>
      </c>
      <c r="I18" s="257">
        <v>345</v>
      </c>
      <c r="J18" s="257">
        <v>40</v>
      </c>
      <c r="K18" s="257">
        <v>77</v>
      </c>
      <c r="L18" s="405">
        <v>176</v>
      </c>
      <c r="M18" s="405">
        <v>100</v>
      </c>
      <c r="N18" s="257">
        <v>212</v>
      </c>
      <c r="O18" s="405">
        <v>60</v>
      </c>
      <c r="P18" s="224">
        <v>15302</v>
      </c>
      <c r="Q18" s="4"/>
      <c r="R18" s="4"/>
      <c r="S18" s="4"/>
      <c r="T18" s="4"/>
    </row>
    <row r="19" spans="1:20" ht="11.25" x14ac:dyDescent="0.2">
      <c r="A19" s="243" t="s">
        <v>688</v>
      </c>
      <c r="B19" s="224">
        <v>10</v>
      </c>
      <c r="C19" s="257">
        <v>0</v>
      </c>
      <c r="D19" s="257">
        <v>0</v>
      </c>
      <c r="E19" s="257">
        <v>0</v>
      </c>
      <c r="F19" s="257">
        <v>0</v>
      </c>
      <c r="G19" s="405">
        <v>5</v>
      </c>
      <c r="H19" s="257">
        <v>0</v>
      </c>
      <c r="I19" s="257">
        <v>5</v>
      </c>
      <c r="J19" s="257">
        <v>0</v>
      </c>
      <c r="K19" s="257">
        <v>0</v>
      </c>
      <c r="L19" s="405">
        <v>0</v>
      </c>
      <c r="M19" s="405">
        <v>0</v>
      </c>
      <c r="N19" s="257">
        <v>0</v>
      </c>
      <c r="O19" s="405">
        <v>0</v>
      </c>
      <c r="P19" s="224">
        <v>116</v>
      </c>
      <c r="Q19" s="4"/>
      <c r="R19" s="4"/>
      <c r="S19" s="4"/>
      <c r="T19" s="4"/>
    </row>
    <row r="20" spans="1:20" ht="11.25" x14ac:dyDescent="0.2">
      <c r="A20" s="243" t="s">
        <v>350</v>
      </c>
      <c r="B20" s="224">
        <v>1151</v>
      </c>
      <c r="C20" s="257">
        <v>30</v>
      </c>
      <c r="D20" s="257">
        <v>63</v>
      </c>
      <c r="E20" s="257">
        <v>25</v>
      </c>
      <c r="F20" s="257">
        <v>121</v>
      </c>
      <c r="G20" s="405">
        <v>390</v>
      </c>
      <c r="H20" s="257">
        <v>55</v>
      </c>
      <c r="I20" s="257">
        <v>159</v>
      </c>
      <c r="J20" s="257">
        <v>4</v>
      </c>
      <c r="K20" s="257">
        <v>5</v>
      </c>
      <c r="L20" s="405">
        <v>118</v>
      </c>
      <c r="M20" s="405">
        <v>53</v>
      </c>
      <c r="N20" s="257">
        <v>98</v>
      </c>
      <c r="O20" s="405">
        <v>30</v>
      </c>
      <c r="P20" s="224">
        <v>6781</v>
      </c>
      <c r="Q20" s="4"/>
      <c r="R20" s="4"/>
      <c r="S20" s="4"/>
      <c r="T20" s="4"/>
    </row>
    <row r="21" spans="1:20" ht="16.5" customHeight="1" x14ac:dyDescent="0.2">
      <c r="A21" s="245" t="s">
        <v>352</v>
      </c>
      <c r="B21" s="224"/>
      <c r="C21" s="257"/>
      <c r="D21" s="257"/>
      <c r="E21" s="257"/>
      <c r="F21" s="257"/>
      <c r="G21" s="405"/>
      <c r="H21" s="257"/>
      <c r="I21" s="257"/>
      <c r="J21" s="257"/>
      <c r="K21" s="257"/>
      <c r="L21" s="405"/>
      <c r="M21" s="405"/>
      <c r="N21" s="257"/>
      <c r="O21" s="405"/>
      <c r="P21" s="224"/>
    </row>
    <row r="22" spans="1:20" ht="11.25" x14ac:dyDescent="0.2">
      <c r="A22" s="240" t="s">
        <v>300</v>
      </c>
      <c r="B22" s="224">
        <v>11</v>
      </c>
      <c r="C22" s="257">
        <v>0</v>
      </c>
      <c r="D22" s="257">
        <v>0</v>
      </c>
      <c r="E22" s="257">
        <v>1</v>
      </c>
      <c r="F22" s="257">
        <v>2</v>
      </c>
      <c r="G22" s="405">
        <v>2</v>
      </c>
      <c r="H22" s="257">
        <v>0</v>
      </c>
      <c r="I22" s="257">
        <v>0</v>
      </c>
      <c r="J22" s="257">
        <v>0</v>
      </c>
      <c r="K22" s="257">
        <v>1</v>
      </c>
      <c r="L22" s="405">
        <v>3</v>
      </c>
      <c r="M22" s="405">
        <v>0</v>
      </c>
      <c r="N22" s="257">
        <v>1</v>
      </c>
      <c r="O22" s="405">
        <v>1</v>
      </c>
      <c r="P22" s="224">
        <v>141</v>
      </c>
      <c r="Q22" s="4"/>
      <c r="R22" s="4"/>
      <c r="S22" s="4"/>
      <c r="T22" s="4"/>
    </row>
    <row r="23" spans="1:20" ht="11.25" x14ac:dyDescent="0.2">
      <c r="A23" s="240" t="s">
        <v>301</v>
      </c>
      <c r="B23" s="224">
        <v>479</v>
      </c>
      <c r="C23" s="257">
        <v>0</v>
      </c>
      <c r="D23" s="257">
        <v>0</v>
      </c>
      <c r="E23" s="257">
        <v>43</v>
      </c>
      <c r="F23" s="257">
        <v>63</v>
      </c>
      <c r="G23" s="405">
        <v>135</v>
      </c>
      <c r="H23" s="257">
        <v>0</v>
      </c>
      <c r="I23" s="257">
        <v>0</v>
      </c>
      <c r="J23" s="257">
        <v>0</v>
      </c>
      <c r="K23" s="257">
        <v>135</v>
      </c>
      <c r="L23" s="405">
        <v>35</v>
      </c>
      <c r="M23" s="405">
        <v>0</v>
      </c>
      <c r="N23" s="257">
        <v>42</v>
      </c>
      <c r="O23" s="405">
        <v>26</v>
      </c>
      <c r="P23" s="224">
        <v>6928</v>
      </c>
      <c r="Q23" s="4"/>
      <c r="R23" s="4"/>
      <c r="S23" s="4"/>
      <c r="T23" s="4"/>
    </row>
    <row r="24" spans="1:20" ht="11.25" x14ac:dyDescent="0.2">
      <c r="A24" s="243" t="s">
        <v>688</v>
      </c>
      <c r="B24" s="224">
        <v>4</v>
      </c>
      <c r="C24" s="257">
        <v>0</v>
      </c>
      <c r="D24" s="257">
        <v>0</v>
      </c>
      <c r="E24" s="257">
        <v>4</v>
      </c>
      <c r="F24" s="257">
        <v>0</v>
      </c>
      <c r="G24" s="405">
        <v>0</v>
      </c>
      <c r="H24" s="257">
        <v>0</v>
      </c>
      <c r="I24" s="257">
        <v>0</v>
      </c>
      <c r="J24" s="257">
        <v>0</v>
      </c>
      <c r="K24" s="257">
        <v>0</v>
      </c>
      <c r="L24" s="405">
        <v>0</v>
      </c>
      <c r="M24" s="405">
        <v>0</v>
      </c>
      <c r="N24" s="257">
        <v>0</v>
      </c>
      <c r="O24" s="405">
        <v>0</v>
      </c>
      <c r="P24" s="224">
        <v>67</v>
      </c>
      <c r="Q24" s="4"/>
      <c r="R24" s="4"/>
      <c r="S24" s="4"/>
      <c r="T24" s="4"/>
    </row>
    <row r="25" spans="1:20" ht="11.25" x14ac:dyDescent="0.2">
      <c r="A25" s="243" t="s">
        <v>350</v>
      </c>
      <c r="B25" s="224">
        <v>239</v>
      </c>
      <c r="C25" s="257">
        <v>0</v>
      </c>
      <c r="D25" s="257">
        <v>0</v>
      </c>
      <c r="E25" s="257">
        <v>22</v>
      </c>
      <c r="F25" s="257">
        <v>46</v>
      </c>
      <c r="G25" s="405">
        <v>85</v>
      </c>
      <c r="H25" s="257">
        <v>0</v>
      </c>
      <c r="I25" s="257">
        <v>0</v>
      </c>
      <c r="J25" s="257">
        <v>0</v>
      </c>
      <c r="K25" s="257">
        <v>14</v>
      </c>
      <c r="L25" s="405">
        <v>16</v>
      </c>
      <c r="M25" s="405">
        <v>0</v>
      </c>
      <c r="N25" s="257">
        <v>30</v>
      </c>
      <c r="O25" s="405">
        <v>26</v>
      </c>
      <c r="P25" s="224">
        <v>3926</v>
      </c>
      <c r="Q25" s="4"/>
      <c r="R25" s="4"/>
      <c r="S25" s="4"/>
      <c r="T25" s="4"/>
    </row>
    <row r="26" spans="1:20" ht="15.75" customHeight="1" x14ac:dyDescent="0.2">
      <c r="A26" s="245" t="s">
        <v>353</v>
      </c>
      <c r="B26" s="224"/>
      <c r="C26" s="257"/>
      <c r="D26" s="257"/>
      <c r="E26" s="257"/>
      <c r="F26" s="257"/>
      <c r="G26" s="405"/>
      <c r="H26" s="257"/>
      <c r="I26" s="257"/>
      <c r="J26" s="257"/>
      <c r="K26" s="257"/>
      <c r="L26" s="405"/>
      <c r="M26" s="405"/>
      <c r="N26" s="257"/>
      <c r="O26" s="405"/>
      <c r="P26" s="224"/>
    </row>
    <row r="27" spans="1:20" ht="11.25" x14ac:dyDescent="0.2">
      <c r="A27" s="240" t="s">
        <v>300</v>
      </c>
      <c r="B27" s="224">
        <v>0</v>
      </c>
      <c r="C27" s="257">
        <v>0</v>
      </c>
      <c r="D27" s="257">
        <v>0</v>
      </c>
      <c r="E27" s="257">
        <v>0</v>
      </c>
      <c r="F27" s="257">
        <v>0</v>
      </c>
      <c r="G27" s="405">
        <v>0</v>
      </c>
      <c r="H27" s="257">
        <v>0</v>
      </c>
      <c r="I27" s="257">
        <v>0</v>
      </c>
      <c r="J27" s="257">
        <v>0</v>
      </c>
      <c r="K27" s="257">
        <v>0</v>
      </c>
      <c r="L27" s="405">
        <v>0</v>
      </c>
      <c r="M27" s="405">
        <v>0</v>
      </c>
      <c r="N27" s="257">
        <v>0</v>
      </c>
      <c r="O27" s="405">
        <v>0</v>
      </c>
      <c r="P27" s="224">
        <v>8</v>
      </c>
      <c r="Q27" s="4"/>
      <c r="R27" s="4"/>
      <c r="S27" s="4"/>
      <c r="T27" s="4"/>
    </row>
    <row r="28" spans="1:20" ht="11.25" x14ac:dyDescent="0.2">
      <c r="A28" s="240" t="s">
        <v>301</v>
      </c>
      <c r="B28" s="224">
        <v>0</v>
      </c>
      <c r="C28" s="257">
        <v>0</v>
      </c>
      <c r="D28" s="257">
        <v>0</v>
      </c>
      <c r="E28" s="257">
        <v>0</v>
      </c>
      <c r="F28" s="257">
        <v>0</v>
      </c>
      <c r="G28" s="405">
        <v>0</v>
      </c>
      <c r="H28" s="257">
        <v>0</v>
      </c>
      <c r="I28" s="257">
        <v>0</v>
      </c>
      <c r="J28" s="257">
        <v>0</v>
      </c>
      <c r="K28" s="257">
        <v>0</v>
      </c>
      <c r="L28" s="405">
        <v>0</v>
      </c>
      <c r="M28" s="405">
        <v>0</v>
      </c>
      <c r="N28" s="257">
        <v>0</v>
      </c>
      <c r="O28" s="405">
        <v>0</v>
      </c>
      <c r="P28" s="224">
        <v>165</v>
      </c>
      <c r="Q28" s="4"/>
      <c r="R28" s="4"/>
      <c r="S28" s="4"/>
      <c r="T28" s="4"/>
    </row>
    <row r="29" spans="1:20" ht="11.25" x14ac:dyDescent="0.2">
      <c r="A29" s="243" t="s">
        <v>688</v>
      </c>
      <c r="B29" s="224">
        <v>0</v>
      </c>
      <c r="C29" s="257">
        <v>0</v>
      </c>
      <c r="D29" s="257">
        <v>0</v>
      </c>
      <c r="E29" s="257">
        <v>0</v>
      </c>
      <c r="F29" s="257">
        <v>0</v>
      </c>
      <c r="G29" s="405">
        <v>0</v>
      </c>
      <c r="H29" s="257">
        <v>0</v>
      </c>
      <c r="I29" s="257">
        <v>0</v>
      </c>
      <c r="J29" s="257">
        <v>0</v>
      </c>
      <c r="K29" s="257">
        <v>0</v>
      </c>
      <c r="L29" s="405">
        <v>0</v>
      </c>
      <c r="M29" s="405">
        <v>0</v>
      </c>
      <c r="N29" s="257">
        <v>0</v>
      </c>
      <c r="O29" s="405">
        <v>0</v>
      </c>
      <c r="P29" s="224">
        <v>0</v>
      </c>
      <c r="Q29" s="4"/>
      <c r="R29" s="4"/>
      <c r="S29" s="4"/>
      <c r="T29" s="4"/>
    </row>
    <row r="30" spans="1:20" ht="11.25" x14ac:dyDescent="0.2">
      <c r="A30" s="243" t="s">
        <v>350</v>
      </c>
      <c r="B30" s="224">
        <v>0</v>
      </c>
      <c r="C30" s="257">
        <v>0</v>
      </c>
      <c r="D30" s="257">
        <v>0</v>
      </c>
      <c r="E30" s="257">
        <v>0</v>
      </c>
      <c r="F30" s="257">
        <v>0</v>
      </c>
      <c r="G30" s="405">
        <v>0</v>
      </c>
      <c r="H30" s="257">
        <v>0</v>
      </c>
      <c r="I30" s="257">
        <v>0</v>
      </c>
      <c r="J30" s="257">
        <v>0</v>
      </c>
      <c r="K30" s="257">
        <v>0</v>
      </c>
      <c r="L30" s="405">
        <v>0</v>
      </c>
      <c r="M30" s="405">
        <v>0</v>
      </c>
      <c r="N30" s="257">
        <v>0</v>
      </c>
      <c r="O30" s="405">
        <v>0</v>
      </c>
      <c r="P30" s="224">
        <v>165</v>
      </c>
      <c r="Q30" s="4"/>
      <c r="R30" s="4"/>
      <c r="S30" s="4"/>
      <c r="T30" s="4"/>
    </row>
    <row r="31" spans="1:20" ht="16.5" customHeight="1" x14ac:dyDescent="0.2">
      <c r="A31" s="250" t="s">
        <v>354</v>
      </c>
      <c r="B31" s="224"/>
      <c r="C31" s="257"/>
      <c r="D31" s="257"/>
      <c r="E31" s="257"/>
      <c r="F31" s="257"/>
      <c r="G31" s="405"/>
      <c r="H31" s="257"/>
      <c r="I31" s="257"/>
      <c r="J31" s="257"/>
      <c r="K31" s="257"/>
      <c r="L31" s="405"/>
      <c r="M31" s="405"/>
      <c r="N31" s="257"/>
      <c r="O31" s="405"/>
      <c r="P31" s="224"/>
    </row>
    <row r="32" spans="1:20" ht="11.25" x14ac:dyDescent="0.2">
      <c r="A32" s="240" t="s">
        <v>300</v>
      </c>
      <c r="B32" s="224">
        <v>10</v>
      </c>
      <c r="C32" s="257">
        <v>0</v>
      </c>
      <c r="D32" s="257">
        <v>0</v>
      </c>
      <c r="E32" s="257">
        <v>1</v>
      </c>
      <c r="F32" s="257">
        <v>2</v>
      </c>
      <c r="G32" s="405">
        <v>5</v>
      </c>
      <c r="H32" s="257">
        <v>0</v>
      </c>
      <c r="I32" s="257">
        <v>1</v>
      </c>
      <c r="J32" s="257">
        <v>0</v>
      </c>
      <c r="K32" s="257">
        <v>0</v>
      </c>
      <c r="L32" s="405">
        <v>0</v>
      </c>
      <c r="M32" s="405">
        <v>0</v>
      </c>
      <c r="N32" s="257">
        <v>1</v>
      </c>
      <c r="O32" s="405">
        <v>0</v>
      </c>
      <c r="P32" s="224">
        <v>112</v>
      </c>
      <c r="Q32" s="4"/>
      <c r="R32" s="4"/>
      <c r="S32" s="4"/>
      <c r="T32" s="4"/>
    </row>
    <row r="33" spans="1:26" ht="11.25" x14ac:dyDescent="0.2">
      <c r="A33" s="240" t="s">
        <v>301</v>
      </c>
      <c r="B33" s="224">
        <v>709</v>
      </c>
      <c r="C33" s="257">
        <v>0</v>
      </c>
      <c r="D33" s="257">
        <v>0</v>
      </c>
      <c r="E33" s="257">
        <v>52</v>
      </c>
      <c r="F33" s="257">
        <v>20</v>
      </c>
      <c r="G33" s="405">
        <v>445</v>
      </c>
      <c r="H33" s="257">
        <v>0</v>
      </c>
      <c r="I33" s="257">
        <v>97</v>
      </c>
      <c r="J33" s="257">
        <v>0</v>
      </c>
      <c r="K33" s="257">
        <v>0</v>
      </c>
      <c r="L33" s="405">
        <v>0</v>
      </c>
      <c r="M33" s="405">
        <v>0</v>
      </c>
      <c r="N33" s="257">
        <v>95</v>
      </c>
      <c r="O33" s="405">
        <v>0</v>
      </c>
      <c r="P33" s="224">
        <v>6910</v>
      </c>
      <c r="Q33" s="4"/>
      <c r="R33" s="4"/>
      <c r="S33" s="4"/>
      <c r="T33" s="4"/>
    </row>
    <row r="34" spans="1:26" ht="11.25" x14ac:dyDescent="0.2">
      <c r="A34" s="243" t="s">
        <v>688</v>
      </c>
      <c r="B34" s="224">
        <v>7</v>
      </c>
      <c r="C34" s="257">
        <v>0</v>
      </c>
      <c r="D34" s="257">
        <v>0</v>
      </c>
      <c r="E34" s="257">
        <v>0</v>
      </c>
      <c r="F34" s="257">
        <v>0</v>
      </c>
      <c r="G34" s="405">
        <v>7</v>
      </c>
      <c r="H34" s="257">
        <v>0</v>
      </c>
      <c r="I34" s="257">
        <v>0</v>
      </c>
      <c r="J34" s="257">
        <v>0</v>
      </c>
      <c r="K34" s="257">
        <v>0</v>
      </c>
      <c r="L34" s="405">
        <v>0</v>
      </c>
      <c r="M34" s="405">
        <v>0</v>
      </c>
      <c r="N34" s="257">
        <v>0</v>
      </c>
      <c r="O34" s="405">
        <v>0</v>
      </c>
      <c r="P34" s="224">
        <v>18</v>
      </c>
      <c r="Q34" s="4"/>
      <c r="R34" s="4"/>
      <c r="S34" s="4"/>
      <c r="T34" s="4"/>
    </row>
    <row r="35" spans="1:26" ht="11.25" x14ac:dyDescent="0.2">
      <c r="A35" s="243" t="s">
        <v>350</v>
      </c>
      <c r="B35" s="224">
        <v>352</v>
      </c>
      <c r="C35" s="257">
        <v>0</v>
      </c>
      <c r="D35" s="257">
        <v>0</v>
      </c>
      <c r="E35" s="257">
        <v>22</v>
      </c>
      <c r="F35" s="257">
        <v>0</v>
      </c>
      <c r="G35" s="405">
        <v>237</v>
      </c>
      <c r="H35" s="257">
        <v>0</v>
      </c>
      <c r="I35" s="257">
        <v>53</v>
      </c>
      <c r="J35" s="257">
        <v>0</v>
      </c>
      <c r="K35" s="257">
        <v>0</v>
      </c>
      <c r="L35" s="405">
        <v>0</v>
      </c>
      <c r="M35" s="405">
        <v>0</v>
      </c>
      <c r="N35" s="257">
        <v>40</v>
      </c>
      <c r="O35" s="405">
        <v>0</v>
      </c>
      <c r="P35" s="224">
        <v>3721</v>
      </c>
      <c r="Q35" s="4"/>
      <c r="R35" s="4"/>
      <c r="S35" s="4"/>
      <c r="T35" s="4"/>
    </row>
    <row r="36" spans="1:26" ht="16.5" customHeight="1" x14ac:dyDescent="0.2">
      <c r="A36" s="245" t="s">
        <v>355</v>
      </c>
      <c r="B36" s="224"/>
      <c r="C36" s="257"/>
      <c r="D36" s="257"/>
      <c r="E36" s="257"/>
      <c r="F36" s="257"/>
      <c r="G36" s="405"/>
      <c r="H36" s="257"/>
      <c r="I36" s="257"/>
      <c r="J36" s="257"/>
      <c r="K36" s="257"/>
      <c r="L36" s="405"/>
      <c r="M36" s="405"/>
      <c r="N36" s="257"/>
      <c r="O36" s="405"/>
      <c r="P36" s="224"/>
    </row>
    <row r="37" spans="1:26" ht="11.25" x14ac:dyDescent="0.2">
      <c r="A37" s="240" t="s">
        <v>300</v>
      </c>
      <c r="B37" s="224">
        <v>16</v>
      </c>
      <c r="C37" s="257">
        <v>0</v>
      </c>
      <c r="D37" s="257">
        <v>0</v>
      </c>
      <c r="E37" s="257">
        <v>0</v>
      </c>
      <c r="F37" s="257">
        <v>5</v>
      </c>
      <c r="G37" s="405">
        <v>2</v>
      </c>
      <c r="H37" s="257">
        <v>0</v>
      </c>
      <c r="I37" s="257">
        <v>5</v>
      </c>
      <c r="J37" s="257">
        <v>3</v>
      </c>
      <c r="K37" s="257">
        <v>0</v>
      </c>
      <c r="L37" s="405">
        <v>0</v>
      </c>
      <c r="M37" s="405">
        <v>1</v>
      </c>
      <c r="N37" s="257">
        <v>0</v>
      </c>
      <c r="O37" s="405">
        <v>0</v>
      </c>
      <c r="P37" s="224">
        <v>110</v>
      </c>
      <c r="Q37" s="4"/>
      <c r="R37" s="4"/>
      <c r="S37" s="4"/>
      <c r="T37" s="4"/>
    </row>
    <row r="38" spans="1:26" ht="11.25" x14ac:dyDescent="0.2">
      <c r="A38" s="240" t="s">
        <v>301</v>
      </c>
      <c r="B38" s="224">
        <v>158</v>
      </c>
      <c r="C38" s="257">
        <v>0</v>
      </c>
      <c r="D38" s="257">
        <v>0</v>
      </c>
      <c r="E38" s="257">
        <v>0</v>
      </c>
      <c r="F38" s="257">
        <v>65</v>
      </c>
      <c r="G38" s="405">
        <v>40</v>
      </c>
      <c r="H38" s="257">
        <v>0</v>
      </c>
      <c r="I38" s="257">
        <v>31</v>
      </c>
      <c r="J38" s="257">
        <v>22</v>
      </c>
      <c r="K38" s="257">
        <v>0</v>
      </c>
      <c r="L38" s="405">
        <v>0</v>
      </c>
      <c r="M38" s="405">
        <v>0</v>
      </c>
      <c r="N38" s="257">
        <v>0</v>
      </c>
      <c r="O38" s="405">
        <v>0</v>
      </c>
      <c r="P38" s="224">
        <v>1278</v>
      </c>
      <c r="Q38" s="4"/>
      <c r="R38" s="4"/>
      <c r="S38" s="4"/>
      <c r="T38" s="4"/>
    </row>
    <row r="39" spans="1:26" ht="11.25" x14ac:dyDescent="0.2">
      <c r="A39" s="243" t="s">
        <v>688</v>
      </c>
      <c r="B39" s="224">
        <v>15</v>
      </c>
      <c r="C39" s="257">
        <v>0</v>
      </c>
      <c r="D39" s="257">
        <v>0</v>
      </c>
      <c r="E39" s="257">
        <v>0</v>
      </c>
      <c r="F39" s="257">
        <v>0</v>
      </c>
      <c r="G39" s="405">
        <v>0</v>
      </c>
      <c r="H39" s="257">
        <v>0</v>
      </c>
      <c r="I39" s="257">
        <v>15</v>
      </c>
      <c r="J39" s="257">
        <v>0</v>
      </c>
      <c r="K39" s="257">
        <v>0</v>
      </c>
      <c r="L39" s="405">
        <v>0</v>
      </c>
      <c r="M39" s="405">
        <v>0</v>
      </c>
      <c r="N39" s="257">
        <v>0</v>
      </c>
      <c r="O39" s="405">
        <v>0</v>
      </c>
      <c r="P39" s="224">
        <v>59</v>
      </c>
      <c r="Q39" s="4"/>
      <c r="R39" s="4"/>
      <c r="S39" s="4"/>
      <c r="T39" s="4"/>
    </row>
    <row r="40" spans="1:26" ht="11.25" x14ac:dyDescent="0.2">
      <c r="A40" s="243" t="s">
        <v>350</v>
      </c>
      <c r="B40" s="224">
        <v>32</v>
      </c>
      <c r="C40" s="257">
        <v>0</v>
      </c>
      <c r="D40" s="257">
        <v>0</v>
      </c>
      <c r="E40" s="257">
        <v>0</v>
      </c>
      <c r="F40" s="257">
        <v>17</v>
      </c>
      <c r="G40" s="405">
        <v>0</v>
      </c>
      <c r="H40" s="257">
        <v>0</v>
      </c>
      <c r="I40" s="257">
        <v>15</v>
      </c>
      <c r="J40" s="257">
        <v>0</v>
      </c>
      <c r="K40" s="257">
        <v>0</v>
      </c>
      <c r="L40" s="405">
        <v>0</v>
      </c>
      <c r="M40" s="405">
        <v>0</v>
      </c>
      <c r="N40" s="257">
        <v>0</v>
      </c>
      <c r="O40" s="405">
        <v>0</v>
      </c>
      <c r="P40" s="224">
        <v>452</v>
      </c>
      <c r="Q40" s="4"/>
      <c r="R40" s="4"/>
      <c r="S40" s="4"/>
      <c r="T40" s="4"/>
    </row>
    <row r="41" spans="1:26" ht="16.5" customHeight="1" x14ac:dyDescent="0.2">
      <c r="A41" s="59" t="s">
        <v>423</v>
      </c>
      <c r="B41" s="224"/>
      <c r="C41" s="257"/>
      <c r="D41" s="257"/>
      <c r="E41" s="257"/>
      <c r="F41" s="257"/>
      <c r="G41" s="405"/>
      <c r="H41" s="257"/>
      <c r="I41" s="257"/>
      <c r="J41" s="257"/>
      <c r="K41" s="257"/>
      <c r="L41" s="405"/>
      <c r="M41" s="405"/>
      <c r="N41" s="257"/>
      <c r="O41" s="405"/>
      <c r="P41" s="224"/>
    </row>
    <row r="42" spans="1:26" ht="11.25" x14ac:dyDescent="0.2">
      <c r="A42" s="240" t="s">
        <v>300</v>
      </c>
      <c r="B42" s="224">
        <v>3</v>
      </c>
      <c r="C42" s="257">
        <v>0</v>
      </c>
      <c r="D42" s="257">
        <v>0</v>
      </c>
      <c r="E42" s="257">
        <v>0</v>
      </c>
      <c r="F42" s="257">
        <v>0</v>
      </c>
      <c r="G42" s="405">
        <v>1</v>
      </c>
      <c r="H42" s="257">
        <v>0</v>
      </c>
      <c r="I42" s="257">
        <v>0</v>
      </c>
      <c r="J42" s="257">
        <v>1</v>
      </c>
      <c r="K42" s="257">
        <v>0</v>
      </c>
      <c r="L42" s="405">
        <v>0</v>
      </c>
      <c r="M42" s="405">
        <v>0</v>
      </c>
      <c r="N42" s="257">
        <v>1</v>
      </c>
      <c r="O42" s="405">
        <v>0</v>
      </c>
      <c r="P42" s="224">
        <v>21</v>
      </c>
      <c r="Q42" s="4"/>
      <c r="R42" s="4"/>
      <c r="S42" s="4"/>
      <c r="T42" s="4"/>
    </row>
    <row r="43" spans="1:26" ht="11.25" x14ac:dyDescent="0.2">
      <c r="A43" s="240" t="s">
        <v>301</v>
      </c>
      <c r="B43" s="224">
        <v>27</v>
      </c>
      <c r="C43" s="257">
        <v>0</v>
      </c>
      <c r="D43" s="257">
        <v>0</v>
      </c>
      <c r="E43" s="257">
        <v>0</v>
      </c>
      <c r="F43" s="257">
        <v>0</v>
      </c>
      <c r="G43" s="405">
        <v>18</v>
      </c>
      <c r="H43" s="257">
        <v>0</v>
      </c>
      <c r="I43" s="257">
        <v>0</v>
      </c>
      <c r="J43" s="257">
        <v>4</v>
      </c>
      <c r="K43" s="257">
        <v>0</v>
      </c>
      <c r="L43" s="405">
        <v>0</v>
      </c>
      <c r="M43" s="405">
        <v>0</v>
      </c>
      <c r="N43" s="257">
        <v>5</v>
      </c>
      <c r="O43" s="405">
        <v>0</v>
      </c>
      <c r="P43" s="224">
        <v>253</v>
      </c>
      <c r="Q43" s="4"/>
      <c r="R43" s="4"/>
      <c r="S43" s="4"/>
      <c r="T43" s="4"/>
    </row>
    <row r="44" spans="1:26" ht="16.5" customHeight="1" x14ac:dyDescent="0.2">
      <c r="A44" s="59" t="s">
        <v>356</v>
      </c>
      <c r="B44" s="224"/>
      <c r="C44" s="257"/>
      <c r="D44" s="257"/>
      <c r="E44" s="257"/>
      <c r="F44" s="257"/>
      <c r="G44" s="405"/>
      <c r="H44" s="257"/>
      <c r="I44" s="257"/>
      <c r="J44" s="257"/>
      <c r="K44" s="257"/>
      <c r="L44" s="405"/>
      <c r="M44" s="405"/>
      <c r="N44" s="257"/>
      <c r="O44" s="405"/>
      <c r="P44" s="224"/>
    </row>
    <row r="45" spans="1:26" ht="11.25" x14ac:dyDescent="0.2">
      <c r="A45" s="240" t="s">
        <v>300</v>
      </c>
      <c r="B45" s="224">
        <v>167</v>
      </c>
      <c r="C45" s="257">
        <v>5</v>
      </c>
      <c r="D45" s="257">
        <v>9</v>
      </c>
      <c r="E45" s="257">
        <v>9</v>
      </c>
      <c r="F45" s="257">
        <v>20</v>
      </c>
      <c r="G45" s="405">
        <v>38</v>
      </c>
      <c r="H45" s="257">
        <v>7</v>
      </c>
      <c r="I45" s="257">
        <v>24</v>
      </c>
      <c r="J45" s="257">
        <v>7</v>
      </c>
      <c r="K45" s="257">
        <v>3</v>
      </c>
      <c r="L45" s="405">
        <v>9</v>
      </c>
      <c r="M45" s="405">
        <v>15</v>
      </c>
      <c r="N45" s="257">
        <v>12</v>
      </c>
      <c r="O45" s="405">
        <v>9</v>
      </c>
      <c r="P45" s="224">
        <v>1746</v>
      </c>
      <c r="Q45" s="4"/>
      <c r="R45" s="4"/>
      <c r="S45" s="4"/>
      <c r="T45" s="4"/>
    </row>
    <row r="46" spans="1:26" s="4" customFormat="1" ht="11.25" x14ac:dyDescent="0.2">
      <c r="A46" s="240" t="s">
        <v>301</v>
      </c>
      <c r="B46" s="224">
        <v>4324</v>
      </c>
      <c r="C46" s="257">
        <v>104</v>
      </c>
      <c r="D46" s="257">
        <v>171</v>
      </c>
      <c r="E46" s="257">
        <v>188</v>
      </c>
      <c r="F46" s="257">
        <v>570</v>
      </c>
      <c r="G46" s="405">
        <v>1084</v>
      </c>
      <c r="H46" s="257">
        <v>135</v>
      </c>
      <c r="I46" s="257">
        <v>816</v>
      </c>
      <c r="J46" s="257">
        <v>128</v>
      </c>
      <c r="K46" s="257">
        <v>44</v>
      </c>
      <c r="L46" s="405">
        <v>208</v>
      </c>
      <c r="M46" s="405">
        <v>391</v>
      </c>
      <c r="N46" s="257">
        <v>292</v>
      </c>
      <c r="O46" s="405">
        <v>193</v>
      </c>
      <c r="P46" s="224">
        <v>51368</v>
      </c>
      <c r="U46" s="1"/>
      <c r="V46" s="1"/>
      <c r="W46" s="1"/>
      <c r="X46" s="1"/>
      <c r="Y46" s="1"/>
      <c r="Z46" s="1"/>
    </row>
    <row r="47" spans="1:26" ht="44.25" customHeight="1" x14ac:dyDescent="0.2">
      <c r="A47" s="343" t="s">
        <v>672</v>
      </c>
      <c r="B47" s="227">
        <v>7.2038424476929626</v>
      </c>
      <c r="C47" s="228">
        <v>8.6632098140887823</v>
      </c>
      <c r="D47" s="228">
        <v>6.1380370782443467</v>
      </c>
      <c r="E47" s="228">
        <v>9.733118581250757</v>
      </c>
      <c r="F47" s="228">
        <v>6.123130803437709</v>
      </c>
      <c r="G47" s="406">
        <v>7.2421508652495774</v>
      </c>
      <c r="H47" s="228">
        <v>11.528783443742618</v>
      </c>
      <c r="I47" s="228">
        <v>5.1407505946811272</v>
      </c>
      <c r="J47" s="228">
        <v>9.1903854429212508</v>
      </c>
      <c r="K47" s="228">
        <v>19.983661157544148</v>
      </c>
      <c r="L47" s="406">
        <v>14.098473743209452</v>
      </c>
      <c r="M47" s="406">
        <v>5.8633858962803274</v>
      </c>
      <c r="N47" s="228">
        <v>8.4022132659334652</v>
      </c>
      <c r="O47" s="406">
        <v>5.6423408719981349</v>
      </c>
      <c r="P47" s="227">
        <v>6.5056156032785601</v>
      </c>
      <c r="Q47" s="137"/>
      <c r="R47" s="137"/>
      <c r="S47" s="137"/>
      <c r="T47" s="137"/>
      <c r="U47" s="137"/>
      <c r="V47" s="137"/>
      <c r="W47" s="137"/>
    </row>
    <row r="48" spans="1:26" s="4" customFormat="1" ht="28.5" customHeight="1" x14ac:dyDescent="0.2">
      <c r="A48" s="114" t="s">
        <v>361</v>
      </c>
      <c r="B48" s="229">
        <v>3.2299268709896691</v>
      </c>
      <c r="C48" s="230">
        <v>3.2882256228658151</v>
      </c>
      <c r="D48" s="230">
        <v>2.1376870476166663</v>
      </c>
      <c r="E48" s="230">
        <v>3.2559186713080828</v>
      </c>
      <c r="F48" s="230">
        <v>3.2833344853805211</v>
      </c>
      <c r="G48" s="407">
        <v>3.2253457427816525</v>
      </c>
      <c r="H48" s="230">
        <v>3.4663380064704974</v>
      </c>
      <c r="I48" s="230">
        <v>3.0664126354238301</v>
      </c>
      <c r="J48" s="230">
        <v>3.9343456076719741</v>
      </c>
      <c r="K48" s="230">
        <v>2.765034877144473</v>
      </c>
      <c r="L48" s="407">
        <v>4.4839182547210488</v>
      </c>
      <c r="M48" s="407">
        <v>3.6332549690104723</v>
      </c>
      <c r="N48" s="230">
        <v>3.3244529453286882</v>
      </c>
      <c r="O48" s="407">
        <v>2.999922281806171</v>
      </c>
      <c r="P48" s="229">
        <v>3.2743529522752604</v>
      </c>
      <c r="Q48" s="137"/>
      <c r="R48" s="137"/>
      <c r="S48" s="137"/>
      <c r="T48" s="137"/>
      <c r="U48" s="137"/>
      <c r="V48" s="137"/>
      <c r="W48" s="137"/>
      <c r="X48" s="1"/>
      <c r="Y48" s="1"/>
    </row>
    <row r="49" spans="1:26" ht="22.5" x14ac:dyDescent="0.2">
      <c r="A49" s="126" t="s">
        <v>357</v>
      </c>
    </row>
    <row r="50" spans="1:26" ht="11.25" x14ac:dyDescent="0.2">
      <c r="A50" s="127" t="s">
        <v>358</v>
      </c>
    </row>
    <row r="51" spans="1:26" ht="11.25" x14ac:dyDescent="0.2">
      <c r="A51" s="38" t="s">
        <v>294</v>
      </c>
    </row>
    <row r="52" spans="1:26" s="28" customFormat="1" ht="11.25" x14ac:dyDescent="0.15">
      <c r="A52" s="113" t="s">
        <v>686</v>
      </c>
      <c r="G52" s="398"/>
      <c r="L52" s="398"/>
      <c r="M52" s="398"/>
      <c r="O52" s="398"/>
    </row>
    <row r="53" spans="1:26" s="4" customFormat="1" ht="11.25" x14ac:dyDescent="0.15">
      <c r="A53" s="115" t="s">
        <v>687</v>
      </c>
      <c r="G53" s="309"/>
      <c r="L53" s="309"/>
      <c r="M53" s="309"/>
      <c r="O53" s="309"/>
    </row>
    <row r="54" spans="1:26" ht="16.5" customHeight="1" x14ac:dyDescent="0.2">
      <c r="A54" s="120"/>
    </row>
    <row r="55" spans="1:26" ht="16.5" customHeight="1" x14ac:dyDescent="0.2">
      <c r="A55" s="120"/>
    </row>
    <row r="56" spans="1:26" ht="16.5" customHeight="1" x14ac:dyDescent="0.2">
      <c r="A56" s="120"/>
    </row>
    <row r="57" spans="1:26" ht="16.5" customHeight="1" x14ac:dyDescent="0.2">
      <c r="A57" s="109" t="s">
        <v>409</v>
      </c>
    </row>
    <row r="58" spans="1:26" s="139" customFormat="1" ht="16.5" customHeight="1" x14ac:dyDescent="0.2">
      <c r="A58" s="138" t="s">
        <v>399</v>
      </c>
      <c r="G58" s="429"/>
      <c r="L58" s="429"/>
      <c r="M58" s="429"/>
      <c r="O58" s="429"/>
    </row>
    <row r="59" spans="1:26" ht="16.5" customHeight="1" x14ac:dyDescent="0.2">
      <c r="A59" s="329" t="s">
        <v>598</v>
      </c>
    </row>
    <row r="60" spans="1:26" ht="16.5" customHeight="1" x14ac:dyDescent="0.2">
      <c r="A60" s="329" t="s">
        <v>567</v>
      </c>
    </row>
    <row r="61" spans="1:26" ht="32.25" customHeight="1" x14ac:dyDescent="0.2">
      <c r="A61" s="50"/>
      <c r="B61" s="171" t="s">
        <v>435</v>
      </c>
      <c r="C61" s="172" t="s">
        <v>436</v>
      </c>
      <c r="D61" s="172" t="s">
        <v>437</v>
      </c>
      <c r="E61" s="172" t="s">
        <v>438</v>
      </c>
      <c r="F61" s="172" t="s">
        <v>439</v>
      </c>
      <c r="G61" s="368" t="s">
        <v>440</v>
      </c>
      <c r="H61" s="172" t="s">
        <v>441</v>
      </c>
      <c r="I61" s="172" t="s">
        <v>442</v>
      </c>
      <c r="J61" s="172" t="s">
        <v>443</v>
      </c>
      <c r="K61" s="172" t="s">
        <v>444</v>
      </c>
      <c r="L61" s="368" t="s">
        <v>445</v>
      </c>
      <c r="M61" s="368" t="s">
        <v>446</v>
      </c>
      <c r="N61" s="172" t="s">
        <v>447</v>
      </c>
      <c r="O61" s="368" t="s">
        <v>448</v>
      </c>
      <c r="P61" s="171" t="s">
        <v>449</v>
      </c>
      <c r="Q61" s="5"/>
      <c r="R61" s="5"/>
      <c r="S61" s="5"/>
      <c r="T61" s="5"/>
      <c r="U61" s="5"/>
      <c r="V61" s="5"/>
      <c r="W61" s="5"/>
      <c r="X61" s="5"/>
      <c r="Y61" s="5"/>
      <c r="Z61" s="5"/>
    </row>
    <row r="62" spans="1:26" ht="16.5" customHeight="1" x14ac:dyDescent="0.2">
      <c r="A62" s="121" t="s">
        <v>342</v>
      </c>
      <c r="B62" s="210">
        <v>4411</v>
      </c>
      <c r="C62" s="223">
        <v>166</v>
      </c>
      <c r="D62" s="223">
        <v>292</v>
      </c>
      <c r="E62" s="223">
        <v>93</v>
      </c>
      <c r="F62" s="223">
        <v>523</v>
      </c>
      <c r="G62" s="404">
        <v>884</v>
      </c>
      <c r="H62" s="223">
        <v>245</v>
      </c>
      <c r="I62" s="223">
        <v>598</v>
      </c>
      <c r="J62" s="223">
        <v>199</v>
      </c>
      <c r="K62" s="223">
        <v>76</v>
      </c>
      <c r="L62" s="404">
        <v>389</v>
      </c>
      <c r="M62" s="404">
        <v>376</v>
      </c>
      <c r="N62" s="223">
        <v>334</v>
      </c>
      <c r="O62" s="404">
        <v>236</v>
      </c>
      <c r="P62" s="210">
        <v>56786</v>
      </c>
      <c r="Q62" s="4"/>
      <c r="R62" s="4"/>
      <c r="S62" s="4"/>
      <c r="T62" s="4"/>
      <c r="U62" s="4"/>
      <c r="V62" s="4"/>
      <c r="W62" s="4"/>
      <c r="X62" s="4"/>
      <c r="Y62" s="4"/>
    </row>
    <row r="63" spans="1:26" ht="16.5" customHeight="1" x14ac:dyDescent="0.2">
      <c r="A63" s="121" t="s">
        <v>343</v>
      </c>
      <c r="B63" s="212">
        <v>645</v>
      </c>
      <c r="C63" s="214">
        <v>24</v>
      </c>
      <c r="D63" s="214">
        <v>23</v>
      </c>
      <c r="E63" s="214">
        <v>27</v>
      </c>
      <c r="F63" s="214">
        <v>102</v>
      </c>
      <c r="G63" s="388">
        <v>124</v>
      </c>
      <c r="H63" s="214">
        <v>20</v>
      </c>
      <c r="I63" s="214">
        <v>132</v>
      </c>
      <c r="J63" s="214">
        <v>23</v>
      </c>
      <c r="K63" s="214">
        <v>30</v>
      </c>
      <c r="L63" s="388">
        <v>18</v>
      </c>
      <c r="M63" s="388">
        <v>78</v>
      </c>
      <c r="N63" s="214">
        <v>32</v>
      </c>
      <c r="O63" s="388">
        <v>12</v>
      </c>
      <c r="P63" s="212">
        <v>7841</v>
      </c>
      <c r="Q63" s="4"/>
      <c r="R63" s="4"/>
      <c r="S63" s="4"/>
      <c r="T63" s="4"/>
      <c r="U63" s="4"/>
      <c r="V63" s="4"/>
      <c r="W63" s="4"/>
      <c r="X63" s="4"/>
      <c r="Y63" s="4"/>
    </row>
    <row r="64" spans="1:26" ht="16.5" customHeight="1" x14ac:dyDescent="0.2">
      <c r="A64" s="52" t="s">
        <v>344</v>
      </c>
      <c r="B64" s="212">
        <v>2551</v>
      </c>
      <c r="C64" s="214">
        <v>55</v>
      </c>
      <c r="D64" s="214">
        <v>137</v>
      </c>
      <c r="E64" s="214">
        <v>188</v>
      </c>
      <c r="F64" s="214">
        <v>252</v>
      </c>
      <c r="G64" s="388">
        <v>708</v>
      </c>
      <c r="H64" s="214">
        <v>161</v>
      </c>
      <c r="I64" s="214">
        <v>385</v>
      </c>
      <c r="J64" s="214">
        <v>40</v>
      </c>
      <c r="K64" s="214">
        <v>77</v>
      </c>
      <c r="L64" s="388">
        <v>176</v>
      </c>
      <c r="M64" s="388">
        <v>100</v>
      </c>
      <c r="N64" s="214">
        <v>212</v>
      </c>
      <c r="O64" s="388">
        <v>60</v>
      </c>
      <c r="P64" s="212">
        <v>16509</v>
      </c>
      <c r="Q64" s="4"/>
      <c r="R64" s="4"/>
      <c r="S64" s="4"/>
      <c r="T64" s="4"/>
      <c r="U64" s="4"/>
      <c r="V64" s="4"/>
      <c r="W64" s="4"/>
      <c r="X64" s="4"/>
      <c r="Y64" s="4"/>
    </row>
    <row r="65" spans="1:25" ht="16.5" customHeight="1" x14ac:dyDescent="0.2">
      <c r="A65" s="121" t="s">
        <v>345</v>
      </c>
      <c r="B65" s="212">
        <v>599</v>
      </c>
      <c r="C65" s="214">
        <v>0</v>
      </c>
      <c r="D65" s="214">
        <v>0</v>
      </c>
      <c r="E65" s="214">
        <v>16</v>
      </c>
      <c r="F65" s="214">
        <v>62</v>
      </c>
      <c r="G65" s="388">
        <v>232</v>
      </c>
      <c r="H65" s="214">
        <v>0</v>
      </c>
      <c r="I65" s="214">
        <v>56</v>
      </c>
      <c r="J65" s="214">
        <v>0</v>
      </c>
      <c r="K65" s="214">
        <v>135</v>
      </c>
      <c r="L65" s="388">
        <v>35</v>
      </c>
      <c r="M65" s="388">
        <v>31</v>
      </c>
      <c r="N65" s="214">
        <v>18</v>
      </c>
      <c r="O65" s="388">
        <v>14</v>
      </c>
      <c r="P65" s="212">
        <v>6648</v>
      </c>
      <c r="Q65" s="4"/>
      <c r="R65" s="4"/>
      <c r="S65" s="4"/>
      <c r="T65" s="4"/>
      <c r="U65" s="4"/>
      <c r="V65" s="4"/>
      <c r="W65" s="4"/>
      <c r="X65" s="4"/>
      <c r="Y65" s="4"/>
    </row>
    <row r="66" spans="1:25" ht="16.5" customHeight="1" x14ac:dyDescent="0.2">
      <c r="A66" s="121" t="s">
        <v>346</v>
      </c>
      <c r="B66" s="212">
        <v>587</v>
      </c>
      <c r="C66" s="214">
        <v>0</v>
      </c>
      <c r="D66" s="214">
        <v>0</v>
      </c>
      <c r="E66" s="214">
        <v>27</v>
      </c>
      <c r="F66" s="214">
        <v>20</v>
      </c>
      <c r="G66" s="388">
        <v>348</v>
      </c>
      <c r="H66" s="214">
        <v>0</v>
      </c>
      <c r="I66" s="214">
        <v>97</v>
      </c>
      <c r="J66" s="214">
        <v>0</v>
      </c>
      <c r="K66" s="214">
        <v>0</v>
      </c>
      <c r="L66" s="388">
        <v>0</v>
      </c>
      <c r="M66" s="388">
        <v>0</v>
      </c>
      <c r="N66" s="214">
        <v>95</v>
      </c>
      <c r="O66" s="388">
        <v>0</v>
      </c>
      <c r="P66" s="212">
        <v>6439</v>
      </c>
      <c r="Q66" s="4"/>
      <c r="R66" s="4"/>
      <c r="S66" s="4"/>
      <c r="T66" s="4"/>
      <c r="U66" s="4"/>
      <c r="V66" s="4"/>
      <c r="W66" s="4"/>
      <c r="X66" s="4"/>
      <c r="Y66" s="4"/>
    </row>
    <row r="67" spans="1:25" ht="16.5" customHeight="1" x14ac:dyDescent="0.2">
      <c r="A67" s="116" t="s">
        <v>347</v>
      </c>
      <c r="B67" s="221">
        <v>942</v>
      </c>
      <c r="C67" s="222">
        <v>29</v>
      </c>
      <c r="D67" s="222">
        <v>41</v>
      </c>
      <c r="E67" s="222">
        <v>217</v>
      </c>
      <c r="F67" s="222">
        <v>104</v>
      </c>
      <c r="G67" s="401">
        <v>172</v>
      </c>
      <c r="H67" s="222">
        <v>25</v>
      </c>
      <c r="I67" s="222">
        <v>129</v>
      </c>
      <c r="J67" s="222">
        <v>42</v>
      </c>
      <c r="K67" s="222">
        <v>0</v>
      </c>
      <c r="L67" s="401">
        <v>36</v>
      </c>
      <c r="M67" s="401">
        <v>49</v>
      </c>
      <c r="N67" s="222">
        <v>55</v>
      </c>
      <c r="O67" s="401">
        <v>43</v>
      </c>
      <c r="P67" s="221">
        <v>8608</v>
      </c>
      <c r="Q67" s="4"/>
      <c r="R67" s="4"/>
      <c r="S67" s="4"/>
      <c r="T67" s="4"/>
      <c r="U67" s="4"/>
      <c r="V67" s="4"/>
      <c r="W67" s="4"/>
      <c r="X67" s="4"/>
      <c r="Y67" s="4"/>
    </row>
    <row r="68" spans="1:25" s="4" customFormat="1" ht="16.5" customHeight="1" x14ac:dyDescent="0.15">
      <c r="A68" s="241" t="s">
        <v>673</v>
      </c>
      <c r="G68" s="309"/>
      <c r="L68" s="309"/>
      <c r="M68" s="309"/>
      <c r="O68" s="309"/>
    </row>
    <row r="69" spans="1:25" s="4" customFormat="1" ht="16.5" customHeight="1" x14ac:dyDescent="0.15">
      <c r="A69" s="115" t="s">
        <v>687</v>
      </c>
      <c r="G69" s="309"/>
      <c r="L69" s="309"/>
      <c r="M69" s="309"/>
      <c r="O69" s="309"/>
    </row>
  </sheetData>
  <hyperlinks>
    <hyperlink ref="P1" location="Sommaire!A1" display="Retour au sommaire"/>
  </hyperlinks>
  <pageMargins left="0.27559055118110237" right="0.15748031496062992" top="0.42" bottom="0.34"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82"/>
  <sheetViews>
    <sheetView zoomScaleNormal="100" workbookViewId="0">
      <selection activeCell="P2" sqref="P2"/>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2" spans="1:26" s="11" customFormat="1" ht="16.5" customHeight="1" x14ac:dyDescent="0.2">
      <c r="A2" s="29" t="s">
        <v>377</v>
      </c>
      <c r="G2" s="408"/>
      <c r="L2" s="408"/>
      <c r="M2" s="408"/>
      <c r="O2" s="408"/>
      <c r="P2" s="445" t="s">
        <v>750</v>
      </c>
    </row>
    <row r="3" spans="1:26" ht="16.5" customHeight="1" x14ac:dyDescent="0.2">
      <c r="A3" s="36" t="s">
        <v>480</v>
      </c>
    </row>
    <row r="4" spans="1:26" ht="16.5" customHeight="1" x14ac:dyDescent="0.2">
      <c r="A4" s="331" t="s">
        <v>553</v>
      </c>
    </row>
    <row r="5" spans="1:26" ht="32.25" customHeight="1" x14ac:dyDescent="0.2">
      <c r="A5" s="50"/>
      <c r="B5" s="171" t="s">
        <v>435</v>
      </c>
      <c r="C5" s="172" t="s">
        <v>436</v>
      </c>
      <c r="D5" s="172" t="s">
        <v>437</v>
      </c>
      <c r="E5" s="172" t="s">
        <v>438</v>
      </c>
      <c r="F5" s="172" t="s">
        <v>439</v>
      </c>
      <c r="G5" s="368" t="s">
        <v>440</v>
      </c>
      <c r="H5" s="172" t="s">
        <v>441</v>
      </c>
      <c r="I5" s="172" t="s">
        <v>442</v>
      </c>
      <c r="J5" s="172" t="s">
        <v>443</v>
      </c>
      <c r="K5" s="172" t="s">
        <v>444</v>
      </c>
      <c r="L5" s="368" t="s">
        <v>445</v>
      </c>
      <c r="M5" s="368" t="s">
        <v>446</v>
      </c>
      <c r="N5" s="172" t="s">
        <v>447</v>
      </c>
      <c r="O5" s="368" t="s">
        <v>448</v>
      </c>
      <c r="P5" s="171" t="s">
        <v>449</v>
      </c>
      <c r="Q5" s="5"/>
      <c r="R5" s="5"/>
      <c r="S5" s="5"/>
      <c r="T5" s="5"/>
      <c r="U5" s="5"/>
      <c r="V5" s="5"/>
      <c r="W5" s="5"/>
      <c r="X5" s="5"/>
      <c r="Y5" s="5"/>
      <c r="Z5" s="5"/>
    </row>
    <row r="6" spans="1:26" ht="16.5" customHeight="1" x14ac:dyDescent="0.2">
      <c r="A6" s="85" t="s">
        <v>153</v>
      </c>
      <c r="B6" s="205">
        <v>3469413</v>
      </c>
      <c r="C6" s="206">
        <v>107815</v>
      </c>
      <c r="D6" s="206">
        <v>256038</v>
      </c>
      <c r="E6" s="206">
        <v>178832</v>
      </c>
      <c r="F6" s="206">
        <v>414992</v>
      </c>
      <c r="G6" s="381">
        <v>691485</v>
      </c>
      <c r="H6" s="206">
        <v>108655</v>
      </c>
      <c r="I6" s="206">
        <v>696465</v>
      </c>
      <c r="J6" s="206">
        <v>116516</v>
      </c>
      <c r="K6" s="206">
        <v>60110</v>
      </c>
      <c r="L6" s="381">
        <v>159330</v>
      </c>
      <c r="M6" s="381">
        <v>343028</v>
      </c>
      <c r="N6" s="206">
        <v>207386</v>
      </c>
      <c r="O6" s="381">
        <v>128761</v>
      </c>
      <c r="P6" s="205">
        <v>34306685</v>
      </c>
      <c r="Q6" s="4"/>
      <c r="R6" s="4"/>
      <c r="S6" s="4"/>
      <c r="T6" s="4"/>
      <c r="U6" s="4"/>
      <c r="V6" s="4"/>
      <c r="W6" s="4"/>
      <c r="X6" s="4"/>
    </row>
    <row r="7" spans="1:26" s="9" customFormat="1" ht="16.5" customHeight="1" x14ac:dyDescent="0.2">
      <c r="A7" s="232" t="s">
        <v>256</v>
      </c>
      <c r="B7" s="182">
        <v>75.900000000000006</v>
      </c>
      <c r="C7" s="183">
        <v>65.7</v>
      </c>
      <c r="D7" s="183">
        <v>65.599999999999994</v>
      </c>
      <c r="E7" s="183">
        <v>71.7</v>
      </c>
      <c r="F7" s="183">
        <v>78.8</v>
      </c>
      <c r="G7" s="378">
        <v>88.6</v>
      </c>
      <c r="H7" s="183">
        <v>80</v>
      </c>
      <c r="I7" s="183">
        <v>74.099999999999994</v>
      </c>
      <c r="J7" s="183">
        <v>70.400000000000006</v>
      </c>
      <c r="K7" s="183">
        <v>57.7</v>
      </c>
      <c r="L7" s="378">
        <v>67.099999999999994</v>
      </c>
      <c r="M7" s="378">
        <v>63.4</v>
      </c>
      <c r="N7" s="183">
        <v>83.4</v>
      </c>
      <c r="O7" s="378">
        <v>84.4</v>
      </c>
      <c r="P7" s="182">
        <v>82.4</v>
      </c>
    </row>
    <row r="8" spans="1:26" s="9" customFormat="1" ht="16.5" customHeight="1" x14ac:dyDescent="0.2">
      <c r="A8" s="232" t="s">
        <v>190</v>
      </c>
      <c r="B8" s="182">
        <v>15.7</v>
      </c>
      <c r="C8" s="183">
        <v>24.8</v>
      </c>
      <c r="D8" s="183">
        <v>25.5</v>
      </c>
      <c r="E8" s="183">
        <v>17.399999999999999</v>
      </c>
      <c r="F8" s="183">
        <v>13</v>
      </c>
      <c r="G8" s="378">
        <v>4.0999999999999996</v>
      </c>
      <c r="H8" s="183">
        <v>9.4</v>
      </c>
      <c r="I8" s="183">
        <v>18.399999999999999</v>
      </c>
      <c r="J8" s="183">
        <v>19.100000000000001</v>
      </c>
      <c r="K8" s="183">
        <v>32.4</v>
      </c>
      <c r="L8" s="378">
        <v>23.2</v>
      </c>
      <c r="M8" s="378">
        <v>28.7</v>
      </c>
      <c r="N8" s="183">
        <v>7.3</v>
      </c>
      <c r="O8" s="378">
        <v>5.8</v>
      </c>
      <c r="P8" s="182">
        <v>9.6</v>
      </c>
    </row>
    <row r="9" spans="1:26" s="9" customFormat="1" ht="16.5" customHeight="1" x14ac:dyDescent="0.2">
      <c r="A9" s="232" t="s">
        <v>191</v>
      </c>
      <c r="B9" s="182">
        <v>8.4</v>
      </c>
      <c r="C9" s="183">
        <v>9.6</v>
      </c>
      <c r="D9" s="183">
        <v>8.9</v>
      </c>
      <c r="E9" s="183">
        <v>10.9</v>
      </c>
      <c r="F9" s="183">
        <v>8.1999999999999993</v>
      </c>
      <c r="G9" s="378">
        <v>7.3</v>
      </c>
      <c r="H9" s="183">
        <v>10.6</v>
      </c>
      <c r="I9" s="183">
        <v>7.4</v>
      </c>
      <c r="J9" s="183">
        <v>10.4</v>
      </c>
      <c r="K9" s="183">
        <v>9.9</v>
      </c>
      <c r="L9" s="378">
        <v>9.6999999999999993</v>
      </c>
      <c r="M9" s="378">
        <v>7.9</v>
      </c>
      <c r="N9" s="183">
        <v>9.1999999999999993</v>
      </c>
      <c r="O9" s="378">
        <v>9.8000000000000007</v>
      </c>
      <c r="P9" s="182">
        <v>7.9</v>
      </c>
    </row>
    <row r="10" spans="1:26" s="32" customFormat="1" ht="16.5" customHeight="1" x14ac:dyDescent="0.2">
      <c r="A10" s="86" t="s">
        <v>251</v>
      </c>
      <c r="B10" s="218"/>
      <c r="C10" s="289"/>
      <c r="D10" s="289"/>
      <c r="E10" s="289"/>
      <c r="F10" s="289"/>
      <c r="G10" s="384"/>
      <c r="H10" s="289"/>
      <c r="I10" s="289"/>
      <c r="J10" s="289"/>
      <c r="K10" s="289"/>
      <c r="L10" s="384"/>
      <c r="M10" s="384"/>
      <c r="N10" s="289"/>
      <c r="O10" s="384"/>
      <c r="P10" s="218"/>
    </row>
    <row r="11" spans="1:26" s="32" customFormat="1" ht="16.5" customHeight="1" x14ac:dyDescent="0.2">
      <c r="A11" s="232" t="s">
        <v>192</v>
      </c>
      <c r="B11" s="218">
        <v>59.377975054749555</v>
      </c>
      <c r="C11" s="289">
        <v>66.475185466312809</v>
      </c>
      <c r="D11" s="289">
        <v>62.872130457061381</v>
      </c>
      <c r="E11" s="289">
        <v>69.778199067655109</v>
      </c>
      <c r="F11" s="289">
        <v>58.976358101640628</v>
      </c>
      <c r="G11" s="384">
        <v>52.594701012485082</v>
      </c>
      <c r="H11" s="289">
        <v>68.827226591843299</v>
      </c>
      <c r="I11" s="289">
        <v>53.844826296251213</v>
      </c>
      <c r="J11" s="289">
        <v>69.744496419782436</v>
      </c>
      <c r="K11" s="289">
        <v>65.075939668861537</v>
      </c>
      <c r="L11" s="384">
        <v>65.332090308025627</v>
      </c>
      <c r="M11" s="384">
        <v>59.895578112959967</v>
      </c>
      <c r="N11" s="289">
        <v>67.014566738902076</v>
      </c>
      <c r="O11" s="384">
        <v>66.567864284682571</v>
      </c>
      <c r="P11" s="218">
        <v>57.716540746900534</v>
      </c>
    </row>
    <row r="12" spans="1:26" s="32" customFormat="1" ht="16.5" customHeight="1" x14ac:dyDescent="0.2">
      <c r="A12" s="232" t="s">
        <v>193</v>
      </c>
      <c r="B12" s="218">
        <v>38.087493398745679</v>
      </c>
      <c r="C12" s="289">
        <v>30.394616385934441</v>
      </c>
      <c r="D12" s="289">
        <v>34.352609005390661</v>
      </c>
      <c r="E12" s="289">
        <v>27.765852495790288</v>
      </c>
      <c r="F12" s="289">
        <v>38.32988484909508</v>
      </c>
      <c r="G12" s="384">
        <v>45.243178965552197</v>
      </c>
      <c r="H12" s="289">
        <v>28.236974282289733</v>
      </c>
      <c r="I12" s="289">
        <v>43.657024735051159</v>
      </c>
      <c r="J12" s="289">
        <v>27.330099633505899</v>
      </c>
      <c r="K12" s="289">
        <v>31.196894703879558</v>
      </c>
      <c r="L12" s="384">
        <v>32.015258676707496</v>
      </c>
      <c r="M12" s="384">
        <v>37.138328617635644</v>
      </c>
      <c r="N12" s="289">
        <v>30.818589946498854</v>
      </c>
      <c r="O12" s="384">
        <v>31.162489457345067</v>
      </c>
      <c r="P12" s="218">
        <v>40.037199557449917</v>
      </c>
    </row>
    <row r="13" spans="1:26" s="32" customFormat="1" ht="16.5" customHeight="1" x14ac:dyDescent="0.2">
      <c r="A13" s="232" t="s">
        <v>194</v>
      </c>
      <c r="B13" s="218">
        <v>2.6004405321399466</v>
      </c>
      <c r="C13" s="289">
        <v>3.2313456700646164</v>
      </c>
      <c r="D13" s="289">
        <v>2.8544797886753481</v>
      </c>
      <c r="E13" s="289">
        <v>2.5177839111564673</v>
      </c>
      <c r="F13" s="289">
        <v>2.7683291098065381</v>
      </c>
      <c r="G13" s="384">
        <v>2.2099007280698428</v>
      </c>
      <c r="H13" s="289">
        <v>3.024595164260361</v>
      </c>
      <c r="I13" s="289">
        <v>2.5621554281011769</v>
      </c>
      <c r="J13" s="289">
        <v>3.0135628327577808</v>
      </c>
      <c r="K13" s="289">
        <v>3.8714614060581076</v>
      </c>
      <c r="L13" s="384">
        <v>2.7249340048108475</v>
      </c>
      <c r="M13" s="384">
        <v>3.0567596104724823</v>
      </c>
      <c r="N13" s="289">
        <v>2.214835325785224</v>
      </c>
      <c r="O13" s="384">
        <v>2.3223555129692905</v>
      </c>
      <c r="P13" s="218">
        <v>2.2978759571305911</v>
      </c>
    </row>
    <row r="14" spans="1:26" s="32" customFormat="1" ht="16.5" customHeight="1" x14ac:dyDescent="0.2">
      <c r="A14" s="156" t="s">
        <v>496</v>
      </c>
      <c r="B14" s="231">
        <v>7.7996951357546127</v>
      </c>
      <c r="C14" s="299">
        <v>3.6768096508415047</v>
      </c>
      <c r="D14" s="299">
        <v>5.0294878543924284</v>
      </c>
      <c r="E14" s="299">
        <v>3.9226981106548</v>
      </c>
      <c r="F14" s="299">
        <v>6.8034059434782872</v>
      </c>
      <c r="G14" s="428">
        <v>10.688802761071079</v>
      </c>
      <c r="H14" s="299">
        <v>3.3026598556506164</v>
      </c>
      <c r="I14" s="299">
        <v>11.845209934214996</v>
      </c>
      <c r="J14" s="299">
        <v>4.5297612522821602</v>
      </c>
      <c r="K14" s="299">
        <v>5.3708889965637789</v>
      </c>
      <c r="L14" s="428">
        <v>4.4470262800431373</v>
      </c>
      <c r="M14" s="428">
        <v>6.9009614849961851</v>
      </c>
      <c r="N14" s="299">
        <v>4.2555313807375805</v>
      </c>
      <c r="O14" s="428">
        <v>4.420053227513133</v>
      </c>
      <c r="P14" s="231">
        <v>9.6731171271268011</v>
      </c>
      <c r="Z14" s="45"/>
    </row>
    <row r="15" spans="1:26" ht="16.5" customHeight="1" x14ac:dyDescent="0.2">
      <c r="A15" s="49" t="s">
        <v>205</v>
      </c>
    </row>
    <row r="16" spans="1:26" ht="16.5" customHeight="1" x14ac:dyDescent="0.2">
      <c r="A16" s="49"/>
    </row>
    <row r="18" spans="1:26" s="11" customFormat="1" ht="16.5" customHeight="1" x14ac:dyDescent="0.2">
      <c r="A18" s="29" t="s">
        <v>378</v>
      </c>
      <c r="G18" s="408"/>
      <c r="L18" s="408"/>
      <c r="M18" s="408"/>
      <c r="O18" s="408"/>
    </row>
    <row r="19" spans="1:26" ht="15.75" customHeight="1" x14ac:dyDescent="0.2">
      <c r="A19" s="36" t="s">
        <v>573</v>
      </c>
    </row>
    <row r="20" spans="1:26" ht="16.5" customHeight="1" x14ac:dyDescent="0.2">
      <c r="A20" s="332" t="s">
        <v>572</v>
      </c>
    </row>
    <row r="21" spans="1:26" ht="32.25" customHeight="1" x14ac:dyDescent="0.2">
      <c r="A21" s="50"/>
      <c r="B21" s="171" t="s">
        <v>435</v>
      </c>
      <c r="C21" s="172" t="s">
        <v>436</v>
      </c>
      <c r="D21" s="172" t="s">
        <v>437</v>
      </c>
      <c r="E21" s="172" t="s">
        <v>438</v>
      </c>
      <c r="F21" s="172" t="s">
        <v>439</v>
      </c>
      <c r="G21" s="368" t="s">
        <v>440</v>
      </c>
      <c r="H21" s="172" t="s">
        <v>441</v>
      </c>
      <c r="I21" s="172" t="s">
        <v>442</v>
      </c>
      <c r="J21" s="172" t="s">
        <v>443</v>
      </c>
      <c r="K21" s="172" t="s">
        <v>444</v>
      </c>
      <c r="L21" s="368" t="s">
        <v>445</v>
      </c>
      <c r="M21" s="368" t="s">
        <v>446</v>
      </c>
      <c r="N21" s="172" t="s">
        <v>447</v>
      </c>
      <c r="O21" s="368" t="s">
        <v>448</v>
      </c>
      <c r="P21" s="171" t="s">
        <v>449</v>
      </c>
      <c r="Q21" s="5"/>
      <c r="R21" s="5"/>
      <c r="S21" s="5"/>
      <c r="T21" s="5"/>
      <c r="U21" s="5"/>
      <c r="V21" s="5"/>
      <c r="W21" s="5"/>
      <c r="X21" s="5"/>
      <c r="Y21" s="5"/>
      <c r="Z21" s="5"/>
    </row>
    <row r="22" spans="1:26" ht="16.5" customHeight="1" x14ac:dyDescent="0.2">
      <c r="A22" s="85" t="s">
        <v>574</v>
      </c>
      <c r="B22" s="205">
        <v>4696</v>
      </c>
      <c r="C22" s="206">
        <v>4</v>
      </c>
      <c r="D22" s="206">
        <v>340</v>
      </c>
      <c r="E22" s="206">
        <v>1</v>
      </c>
      <c r="F22" s="206">
        <v>451</v>
      </c>
      <c r="G22" s="381">
        <v>1899</v>
      </c>
      <c r="H22" s="206">
        <v>0</v>
      </c>
      <c r="I22" s="206">
        <v>1807</v>
      </c>
      <c r="J22" s="206">
        <v>0</v>
      </c>
      <c r="K22" s="206">
        <v>4</v>
      </c>
      <c r="L22" s="381">
        <v>0</v>
      </c>
      <c r="M22" s="381">
        <v>171</v>
      </c>
      <c r="N22" s="206">
        <v>5</v>
      </c>
      <c r="O22" s="381">
        <v>14</v>
      </c>
      <c r="P22" s="205">
        <v>89125</v>
      </c>
      <c r="Q22" s="4"/>
      <c r="R22" s="4"/>
      <c r="S22" s="4"/>
      <c r="T22" s="4"/>
      <c r="U22" s="4"/>
      <c r="V22" s="4"/>
      <c r="W22" s="4"/>
      <c r="X22" s="4"/>
    </row>
    <row r="23" spans="1:26" s="137" customFormat="1" ht="16.5" customHeight="1" x14ac:dyDescent="0.15">
      <c r="A23" s="233" t="s">
        <v>164</v>
      </c>
      <c r="B23" s="176">
        <v>16</v>
      </c>
      <c r="C23" s="177">
        <v>1</v>
      </c>
      <c r="D23" s="177">
        <v>0</v>
      </c>
      <c r="E23" s="177">
        <v>1</v>
      </c>
      <c r="F23" s="177">
        <v>2</v>
      </c>
      <c r="G23" s="371">
        <v>7</v>
      </c>
      <c r="H23" s="177">
        <v>0</v>
      </c>
      <c r="I23" s="177">
        <v>1</v>
      </c>
      <c r="J23" s="177">
        <v>0</v>
      </c>
      <c r="K23" s="177">
        <v>0</v>
      </c>
      <c r="L23" s="371">
        <v>0</v>
      </c>
      <c r="M23" s="371">
        <v>0</v>
      </c>
      <c r="N23" s="177">
        <v>3</v>
      </c>
      <c r="O23" s="371">
        <v>1</v>
      </c>
      <c r="P23" s="176">
        <v>295</v>
      </c>
      <c r="Q23" s="4"/>
      <c r="R23" s="4"/>
      <c r="S23" s="4"/>
      <c r="T23" s="4"/>
      <c r="U23" s="4"/>
      <c r="V23" s="4"/>
      <c r="W23" s="4"/>
      <c r="X23" s="4"/>
    </row>
    <row r="24" spans="1:26" s="137" customFormat="1" ht="16.5" customHeight="1" x14ac:dyDescent="0.15">
      <c r="A24" s="233" t="s">
        <v>165</v>
      </c>
      <c r="B24" s="176">
        <v>4680</v>
      </c>
      <c r="C24" s="177">
        <v>3</v>
      </c>
      <c r="D24" s="177">
        <v>340</v>
      </c>
      <c r="E24" s="177">
        <v>0</v>
      </c>
      <c r="F24" s="177">
        <v>449</v>
      </c>
      <c r="G24" s="371">
        <v>1892</v>
      </c>
      <c r="H24" s="177">
        <v>0</v>
      </c>
      <c r="I24" s="177">
        <v>1806</v>
      </c>
      <c r="J24" s="177">
        <v>0</v>
      </c>
      <c r="K24" s="177">
        <v>4</v>
      </c>
      <c r="L24" s="371">
        <v>0</v>
      </c>
      <c r="M24" s="371">
        <v>171</v>
      </c>
      <c r="N24" s="177">
        <v>2</v>
      </c>
      <c r="O24" s="371">
        <v>13</v>
      </c>
      <c r="P24" s="176">
        <v>88830</v>
      </c>
    </row>
    <row r="25" spans="1:26" s="137" customFormat="1" ht="16.5" customHeight="1" x14ac:dyDescent="0.15">
      <c r="A25" s="234" t="s">
        <v>166</v>
      </c>
      <c r="B25" s="176">
        <v>1046</v>
      </c>
      <c r="C25" s="177">
        <v>1</v>
      </c>
      <c r="D25" s="177">
        <v>110</v>
      </c>
      <c r="E25" s="177">
        <v>0</v>
      </c>
      <c r="F25" s="177">
        <v>145</v>
      </c>
      <c r="G25" s="371">
        <v>385</v>
      </c>
      <c r="H25" s="177">
        <v>0</v>
      </c>
      <c r="I25" s="177">
        <v>331</v>
      </c>
      <c r="J25" s="177">
        <v>0</v>
      </c>
      <c r="K25" s="177">
        <v>1</v>
      </c>
      <c r="L25" s="371">
        <v>0</v>
      </c>
      <c r="M25" s="371">
        <v>70</v>
      </c>
      <c r="N25" s="177">
        <v>0</v>
      </c>
      <c r="O25" s="371">
        <v>3</v>
      </c>
      <c r="P25" s="176">
        <v>28638</v>
      </c>
    </row>
    <row r="26" spans="1:26" s="137" customFormat="1" ht="16.5" customHeight="1" x14ac:dyDescent="0.15">
      <c r="A26" s="234" t="s">
        <v>167</v>
      </c>
      <c r="B26" s="176">
        <v>3133</v>
      </c>
      <c r="C26" s="177">
        <v>1</v>
      </c>
      <c r="D26" s="177">
        <v>196</v>
      </c>
      <c r="E26" s="177">
        <v>0</v>
      </c>
      <c r="F26" s="177">
        <v>195</v>
      </c>
      <c r="G26" s="371">
        <v>1279</v>
      </c>
      <c r="H26" s="177">
        <v>0</v>
      </c>
      <c r="I26" s="177">
        <v>1376</v>
      </c>
      <c r="J26" s="177">
        <v>0</v>
      </c>
      <c r="K26" s="177">
        <v>2</v>
      </c>
      <c r="L26" s="371">
        <v>0</v>
      </c>
      <c r="M26" s="371">
        <v>73</v>
      </c>
      <c r="N26" s="177">
        <v>1</v>
      </c>
      <c r="O26" s="371">
        <v>10</v>
      </c>
      <c r="P26" s="176">
        <v>53441</v>
      </c>
    </row>
    <row r="27" spans="1:26" s="137" customFormat="1" ht="16.5" customHeight="1" x14ac:dyDescent="0.15">
      <c r="A27" s="234" t="s">
        <v>156</v>
      </c>
      <c r="B27" s="176">
        <v>373</v>
      </c>
      <c r="C27" s="177">
        <v>1</v>
      </c>
      <c r="D27" s="177">
        <v>32</v>
      </c>
      <c r="E27" s="177">
        <v>0</v>
      </c>
      <c r="F27" s="177">
        <v>76</v>
      </c>
      <c r="G27" s="371">
        <v>175</v>
      </c>
      <c r="H27" s="177">
        <v>0</v>
      </c>
      <c r="I27" s="177">
        <v>63</v>
      </c>
      <c r="J27" s="177">
        <v>0</v>
      </c>
      <c r="K27" s="177">
        <v>0</v>
      </c>
      <c r="L27" s="371">
        <v>0</v>
      </c>
      <c r="M27" s="371">
        <v>25</v>
      </c>
      <c r="N27" s="177">
        <v>1</v>
      </c>
      <c r="O27" s="371">
        <v>0</v>
      </c>
      <c r="P27" s="176">
        <v>5078</v>
      </c>
    </row>
    <row r="28" spans="1:26" s="137" customFormat="1" ht="16.5" customHeight="1" x14ac:dyDescent="0.15">
      <c r="A28" s="234" t="s">
        <v>168</v>
      </c>
      <c r="B28" s="176">
        <v>128</v>
      </c>
      <c r="C28" s="177">
        <v>0</v>
      </c>
      <c r="D28" s="177">
        <v>2</v>
      </c>
      <c r="E28" s="177">
        <v>0</v>
      </c>
      <c r="F28" s="177">
        <v>33</v>
      </c>
      <c r="G28" s="371">
        <v>53</v>
      </c>
      <c r="H28" s="177">
        <v>0</v>
      </c>
      <c r="I28" s="177">
        <v>36</v>
      </c>
      <c r="J28" s="177">
        <v>0</v>
      </c>
      <c r="K28" s="177">
        <v>1</v>
      </c>
      <c r="L28" s="371">
        <v>0</v>
      </c>
      <c r="M28" s="371">
        <v>3</v>
      </c>
      <c r="N28" s="177">
        <v>0</v>
      </c>
      <c r="O28" s="371">
        <v>0</v>
      </c>
      <c r="P28" s="176">
        <v>1673</v>
      </c>
    </row>
    <row r="29" spans="1:26" s="4" customFormat="1" ht="16.5" customHeight="1" x14ac:dyDescent="0.15">
      <c r="A29" s="87" t="s">
        <v>575</v>
      </c>
      <c r="B29" s="176">
        <v>720</v>
      </c>
      <c r="C29" s="177">
        <v>0</v>
      </c>
      <c r="D29" s="177">
        <v>2</v>
      </c>
      <c r="E29" s="177">
        <v>0</v>
      </c>
      <c r="F29" s="177">
        <v>42</v>
      </c>
      <c r="G29" s="371">
        <v>536</v>
      </c>
      <c r="H29" s="177">
        <v>0</v>
      </c>
      <c r="I29" s="177">
        <v>136</v>
      </c>
      <c r="J29" s="177">
        <v>0</v>
      </c>
      <c r="K29" s="177">
        <v>0</v>
      </c>
      <c r="L29" s="371">
        <v>0</v>
      </c>
      <c r="M29" s="371">
        <v>3</v>
      </c>
      <c r="N29" s="177">
        <v>0</v>
      </c>
      <c r="O29" s="371">
        <v>1</v>
      </c>
      <c r="P29" s="176">
        <v>10083</v>
      </c>
    </row>
    <row r="30" spans="1:26" s="137" customFormat="1" ht="16.5" customHeight="1" x14ac:dyDescent="0.15">
      <c r="A30" s="233" t="s">
        <v>164</v>
      </c>
      <c r="B30" s="176">
        <v>6</v>
      </c>
      <c r="C30" s="177">
        <v>0</v>
      </c>
      <c r="D30" s="177">
        <v>1</v>
      </c>
      <c r="E30" s="177">
        <v>0</v>
      </c>
      <c r="F30" s="177">
        <v>0</v>
      </c>
      <c r="G30" s="371">
        <v>3</v>
      </c>
      <c r="H30" s="177">
        <v>0</v>
      </c>
      <c r="I30" s="177">
        <v>2</v>
      </c>
      <c r="J30" s="177">
        <v>0</v>
      </c>
      <c r="K30" s="177">
        <v>0</v>
      </c>
      <c r="L30" s="371">
        <v>0</v>
      </c>
      <c r="M30" s="371">
        <v>0</v>
      </c>
      <c r="N30" s="177">
        <v>0</v>
      </c>
      <c r="O30" s="371">
        <v>0</v>
      </c>
      <c r="P30" s="176">
        <v>31</v>
      </c>
    </row>
    <row r="31" spans="1:26" s="137" customFormat="1" ht="16.5" customHeight="1" x14ac:dyDescent="0.15">
      <c r="A31" s="233" t="s">
        <v>169</v>
      </c>
      <c r="B31" s="176">
        <v>714</v>
      </c>
      <c r="C31" s="177">
        <v>0</v>
      </c>
      <c r="D31" s="177">
        <v>1</v>
      </c>
      <c r="E31" s="177">
        <v>0</v>
      </c>
      <c r="F31" s="177">
        <v>42</v>
      </c>
      <c r="G31" s="371">
        <v>533</v>
      </c>
      <c r="H31" s="177">
        <v>0</v>
      </c>
      <c r="I31" s="177">
        <v>134</v>
      </c>
      <c r="J31" s="177">
        <v>0</v>
      </c>
      <c r="K31" s="177">
        <v>0</v>
      </c>
      <c r="L31" s="371">
        <v>0</v>
      </c>
      <c r="M31" s="371">
        <v>3</v>
      </c>
      <c r="N31" s="177">
        <v>0</v>
      </c>
      <c r="O31" s="371">
        <v>1</v>
      </c>
      <c r="P31" s="176">
        <v>10052</v>
      </c>
    </row>
    <row r="32" spans="1:26" s="137" customFormat="1" ht="16.5" customHeight="1" x14ac:dyDescent="0.15">
      <c r="A32" s="234" t="s">
        <v>170</v>
      </c>
      <c r="B32" s="176">
        <v>352</v>
      </c>
      <c r="C32" s="177">
        <v>0</v>
      </c>
      <c r="D32" s="177">
        <v>1</v>
      </c>
      <c r="E32" s="177">
        <v>0</v>
      </c>
      <c r="F32" s="177">
        <v>33</v>
      </c>
      <c r="G32" s="371">
        <v>220</v>
      </c>
      <c r="H32" s="177">
        <v>0</v>
      </c>
      <c r="I32" s="177">
        <v>97</v>
      </c>
      <c r="J32" s="177">
        <v>0</v>
      </c>
      <c r="K32" s="177">
        <v>0</v>
      </c>
      <c r="L32" s="371">
        <v>0</v>
      </c>
      <c r="M32" s="371">
        <v>1</v>
      </c>
      <c r="N32" s="177">
        <v>0</v>
      </c>
      <c r="O32" s="371">
        <v>0</v>
      </c>
      <c r="P32" s="176">
        <v>5273</v>
      </c>
    </row>
    <row r="33" spans="1:27" s="137" customFormat="1" ht="16.5" customHeight="1" x14ac:dyDescent="0.15">
      <c r="A33" s="234" t="s">
        <v>167</v>
      </c>
      <c r="B33" s="176">
        <v>274</v>
      </c>
      <c r="C33" s="177">
        <v>0</v>
      </c>
      <c r="D33" s="177">
        <v>0</v>
      </c>
      <c r="E33" s="177">
        <v>0</v>
      </c>
      <c r="F33" s="177">
        <v>6</v>
      </c>
      <c r="G33" s="371">
        <v>234</v>
      </c>
      <c r="H33" s="177">
        <v>0</v>
      </c>
      <c r="I33" s="177">
        <v>32</v>
      </c>
      <c r="J33" s="177">
        <v>0</v>
      </c>
      <c r="K33" s="177">
        <v>0</v>
      </c>
      <c r="L33" s="371">
        <v>0</v>
      </c>
      <c r="M33" s="371">
        <v>1</v>
      </c>
      <c r="N33" s="177">
        <v>0</v>
      </c>
      <c r="O33" s="371">
        <v>1</v>
      </c>
      <c r="P33" s="176">
        <v>4125</v>
      </c>
    </row>
    <row r="34" spans="1:27" s="137" customFormat="1" ht="16.5" customHeight="1" x14ac:dyDescent="0.15">
      <c r="A34" s="234" t="s">
        <v>156</v>
      </c>
      <c r="B34" s="176">
        <v>87</v>
      </c>
      <c r="C34" s="177">
        <v>0</v>
      </c>
      <c r="D34" s="177">
        <v>0</v>
      </c>
      <c r="E34" s="177">
        <v>0</v>
      </c>
      <c r="F34" s="177">
        <v>3</v>
      </c>
      <c r="G34" s="371">
        <v>79</v>
      </c>
      <c r="H34" s="177">
        <v>0</v>
      </c>
      <c r="I34" s="177">
        <v>5</v>
      </c>
      <c r="J34" s="177">
        <v>0</v>
      </c>
      <c r="K34" s="177">
        <v>0</v>
      </c>
      <c r="L34" s="371">
        <v>0</v>
      </c>
      <c r="M34" s="371">
        <v>0</v>
      </c>
      <c r="N34" s="177">
        <v>0</v>
      </c>
      <c r="O34" s="371">
        <v>0</v>
      </c>
      <c r="P34" s="176">
        <v>560</v>
      </c>
    </row>
    <row r="35" spans="1:27" s="137" customFormat="1" ht="16.5" customHeight="1" x14ac:dyDescent="0.15">
      <c r="A35" s="234" t="s">
        <v>171</v>
      </c>
      <c r="B35" s="176">
        <v>128</v>
      </c>
      <c r="C35" s="177">
        <v>0</v>
      </c>
      <c r="D35" s="177">
        <v>2</v>
      </c>
      <c r="E35" s="177">
        <v>0</v>
      </c>
      <c r="F35" s="177">
        <v>33</v>
      </c>
      <c r="G35" s="371">
        <v>53</v>
      </c>
      <c r="H35" s="177">
        <v>0</v>
      </c>
      <c r="I35" s="177">
        <v>36</v>
      </c>
      <c r="J35" s="177">
        <v>0</v>
      </c>
      <c r="K35" s="177">
        <v>1</v>
      </c>
      <c r="L35" s="371">
        <v>0</v>
      </c>
      <c r="M35" s="371">
        <v>3</v>
      </c>
      <c r="N35" s="177">
        <v>0</v>
      </c>
      <c r="O35" s="371">
        <v>0</v>
      </c>
      <c r="P35" s="176">
        <v>1673</v>
      </c>
    </row>
    <row r="36" spans="1:27" s="4" customFormat="1" ht="16.5" customHeight="1" x14ac:dyDescent="0.15">
      <c r="A36" s="87" t="s">
        <v>172</v>
      </c>
      <c r="B36" s="176">
        <v>5416</v>
      </c>
      <c r="C36" s="177">
        <f t="shared" ref="C36:O41" si="0">C22+C29</f>
        <v>4</v>
      </c>
      <c r="D36" s="177">
        <f t="shared" si="0"/>
        <v>342</v>
      </c>
      <c r="E36" s="177">
        <f t="shared" si="0"/>
        <v>1</v>
      </c>
      <c r="F36" s="177">
        <f t="shared" si="0"/>
        <v>493</v>
      </c>
      <c r="G36" s="371">
        <f t="shared" si="0"/>
        <v>2435</v>
      </c>
      <c r="H36" s="177">
        <f t="shared" si="0"/>
        <v>0</v>
      </c>
      <c r="I36" s="177">
        <f t="shared" si="0"/>
        <v>1943</v>
      </c>
      <c r="J36" s="177">
        <f t="shared" si="0"/>
        <v>0</v>
      </c>
      <c r="K36" s="177">
        <f t="shared" si="0"/>
        <v>4</v>
      </c>
      <c r="L36" s="371">
        <f t="shared" si="0"/>
        <v>0</v>
      </c>
      <c r="M36" s="371">
        <f t="shared" si="0"/>
        <v>174</v>
      </c>
      <c r="N36" s="177">
        <f t="shared" si="0"/>
        <v>5</v>
      </c>
      <c r="O36" s="371">
        <f t="shared" si="0"/>
        <v>15</v>
      </c>
      <c r="P36" s="176">
        <v>99208</v>
      </c>
    </row>
    <row r="37" spans="1:27" s="137" customFormat="1" ht="16.5" customHeight="1" x14ac:dyDescent="0.15">
      <c r="A37" s="233" t="s">
        <v>164</v>
      </c>
      <c r="B37" s="176">
        <v>22</v>
      </c>
      <c r="C37" s="177">
        <f t="shared" si="0"/>
        <v>1</v>
      </c>
      <c r="D37" s="177">
        <f t="shared" si="0"/>
        <v>1</v>
      </c>
      <c r="E37" s="177">
        <f t="shared" si="0"/>
        <v>1</v>
      </c>
      <c r="F37" s="177">
        <f t="shared" si="0"/>
        <v>2</v>
      </c>
      <c r="G37" s="371">
        <f t="shared" si="0"/>
        <v>10</v>
      </c>
      <c r="H37" s="177">
        <f t="shared" si="0"/>
        <v>0</v>
      </c>
      <c r="I37" s="177">
        <f t="shared" si="0"/>
        <v>3</v>
      </c>
      <c r="J37" s="177">
        <f t="shared" si="0"/>
        <v>0</v>
      </c>
      <c r="K37" s="177">
        <f t="shared" si="0"/>
        <v>0</v>
      </c>
      <c r="L37" s="371">
        <f t="shared" si="0"/>
        <v>0</v>
      </c>
      <c r="M37" s="371">
        <f t="shared" si="0"/>
        <v>0</v>
      </c>
      <c r="N37" s="177">
        <f t="shared" si="0"/>
        <v>3</v>
      </c>
      <c r="O37" s="371">
        <f t="shared" si="0"/>
        <v>1</v>
      </c>
      <c r="P37" s="176">
        <v>326</v>
      </c>
    </row>
    <row r="38" spans="1:27" s="137" customFormat="1" ht="16.5" customHeight="1" x14ac:dyDescent="0.15">
      <c r="A38" s="233" t="s">
        <v>173</v>
      </c>
      <c r="B38" s="176">
        <v>5394</v>
      </c>
      <c r="C38" s="177">
        <f t="shared" si="0"/>
        <v>3</v>
      </c>
      <c r="D38" s="177">
        <f t="shared" si="0"/>
        <v>341</v>
      </c>
      <c r="E38" s="177">
        <f t="shared" si="0"/>
        <v>0</v>
      </c>
      <c r="F38" s="177">
        <f t="shared" si="0"/>
        <v>491</v>
      </c>
      <c r="G38" s="371">
        <f t="shared" si="0"/>
        <v>2425</v>
      </c>
      <c r="H38" s="177">
        <f t="shared" si="0"/>
        <v>0</v>
      </c>
      <c r="I38" s="177">
        <f t="shared" si="0"/>
        <v>1940</v>
      </c>
      <c r="J38" s="177">
        <f t="shared" si="0"/>
        <v>0</v>
      </c>
      <c r="K38" s="177">
        <f t="shared" si="0"/>
        <v>4</v>
      </c>
      <c r="L38" s="371">
        <f t="shared" si="0"/>
        <v>0</v>
      </c>
      <c r="M38" s="371">
        <f t="shared" si="0"/>
        <v>174</v>
      </c>
      <c r="N38" s="177">
        <f t="shared" si="0"/>
        <v>2</v>
      </c>
      <c r="O38" s="371">
        <f t="shared" si="0"/>
        <v>14</v>
      </c>
      <c r="P38" s="176">
        <v>98882</v>
      </c>
    </row>
    <row r="39" spans="1:27" s="137" customFormat="1" ht="16.5" customHeight="1" x14ac:dyDescent="0.15">
      <c r="A39" s="234" t="s">
        <v>174</v>
      </c>
      <c r="B39" s="176">
        <v>1398</v>
      </c>
      <c r="C39" s="177">
        <f t="shared" si="0"/>
        <v>1</v>
      </c>
      <c r="D39" s="177">
        <f t="shared" si="0"/>
        <v>111</v>
      </c>
      <c r="E39" s="177">
        <f t="shared" si="0"/>
        <v>0</v>
      </c>
      <c r="F39" s="177">
        <f t="shared" si="0"/>
        <v>178</v>
      </c>
      <c r="G39" s="371">
        <f t="shared" si="0"/>
        <v>605</v>
      </c>
      <c r="H39" s="177">
        <f t="shared" si="0"/>
        <v>0</v>
      </c>
      <c r="I39" s="177">
        <f t="shared" si="0"/>
        <v>428</v>
      </c>
      <c r="J39" s="177">
        <f t="shared" si="0"/>
        <v>0</v>
      </c>
      <c r="K39" s="177">
        <f t="shared" si="0"/>
        <v>1</v>
      </c>
      <c r="L39" s="371">
        <f t="shared" si="0"/>
        <v>0</v>
      </c>
      <c r="M39" s="371">
        <f t="shared" si="0"/>
        <v>71</v>
      </c>
      <c r="N39" s="177">
        <f t="shared" si="0"/>
        <v>0</v>
      </c>
      <c r="O39" s="371">
        <f t="shared" si="0"/>
        <v>3</v>
      </c>
      <c r="P39" s="176">
        <v>33911</v>
      </c>
    </row>
    <row r="40" spans="1:27" s="137" customFormat="1" ht="16.5" customHeight="1" x14ac:dyDescent="0.15">
      <c r="A40" s="234" t="s">
        <v>167</v>
      </c>
      <c r="B40" s="176">
        <v>3407</v>
      </c>
      <c r="C40" s="177">
        <f t="shared" si="0"/>
        <v>1</v>
      </c>
      <c r="D40" s="177">
        <f t="shared" si="0"/>
        <v>196</v>
      </c>
      <c r="E40" s="177">
        <f t="shared" si="0"/>
        <v>0</v>
      </c>
      <c r="F40" s="177">
        <f t="shared" si="0"/>
        <v>201</v>
      </c>
      <c r="G40" s="371">
        <f t="shared" si="0"/>
        <v>1513</v>
      </c>
      <c r="H40" s="177">
        <f t="shared" si="0"/>
        <v>0</v>
      </c>
      <c r="I40" s="177">
        <f t="shared" si="0"/>
        <v>1408</v>
      </c>
      <c r="J40" s="177">
        <f t="shared" si="0"/>
        <v>0</v>
      </c>
      <c r="K40" s="177">
        <f t="shared" si="0"/>
        <v>2</v>
      </c>
      <c r="L40" s="371">
        <f t="shared" si="0"/>
        <v>0</v>
      </c>
      <c r="M40" s="371">
        <f t="shared" si="0"/>
        <v>74</v>
      </c>
      <c r="N40" s="177">
        <f t="shared" si="0"/>
        <v>1</v>
      </c>
      <c r="O40" s="371">
        <f t="shared" si="0"/>
        <v>11</v>
      </c>
      <c r="P40" s="176">
        <v>57566</v>
      </c>
    </row>
    <row r="41" spans="1:27" s="137" customFormat="1" ht="16.5" customHeight="1" x14ac:dyDescent="0.15">
      <c r="A41" s="235" t="s">
        <v>156</v>
      </c>
      <c r="B41" s="191">
        <v>460</v>
      </c>
      <c r="C41" s="192">
        <f t="shared" si="0"/>
        <v>1</v>
      </c>
      <c r="D41" s="192">
        <f t="shared" si="0"/>
        <v>32</v>
      </c>
      <c r="E41" s="192">
        <f t="shared" si="0"/>
        <v>0</v>
      </c>
      <c r="F41" s="192">
        <f t="shared" si="0"/>
        <v>79</v>
      </c>
      <c r="G41" s="376">
        <f t="shared" si="0"/>
        <v>254</v>
      </c>
      <c r="H41" s="192">
        <f t="shared" si="0"/>
        <v>0</v>
      </c>
      <c r="I41" s="192">
        <f t="shared" si="0"/>
        <v>68</v>
      </c>
      <c r="J41" s="192">
        <f t="shared" si="0"/>
        <v>0</v>
      </c>
      <c r="K41" s="192">
        <f t="shared" si="0"/>
        <v>0</v>
      </c>
      <c r="L41" s="376">
        <f t="shared" si="0"/>
        <v>0</v>
      </c>
      <c r="M41" s="376">
        <f t="shared" si="0"/>
        <v>25</v>
      </c>
      <c r="N41" s="192">
        <f t="shared" si="0"/>
        <v>1</v>
      </c>
      <c r="O41" s="376">
        <f t="shared" si="0"/>
        <v>0</v>
      </c>
      <c r="P41" s="191">
        <v>5638</v>
      </c>
    </row>
    <row r="42" spans="1:27" s="137" customFormat="1" ht="16.5" customHeight="1" x14ac:dyDescent="0.15">
      <c r="A42" s="236"/>
      <c r="B42" s="236"/>
      <c r="C42" s="236"/>
      <c r="D42" s="236"/>
      <c r="E42" s="236"/>
      <c r="F42" s="236"/>
      <c r="G42" s="236"/>
      <c r="H42" s="236"/>
      <c r="I42" s="236"/>
      <c r="J42" s="236"/>
      <c r="K42" s="236"/>
      <c r="L42" s="236"/>
      <c r="M42" s="236"/>
      <c r="N42" s="236"/>
      <c r="O42" s="236"/>
      <c r="P42" s="236"/>
      <c r="Q42" s="236"/>
    </row>
    <row r="43" spans="1:27" s="137" customFormat="1" ht="16.5" customHeight="1" x14ac:dyDescent="0.15">
      <c r="A43" s="236"/>
      <c r="B43" s="236"/>
      <c r="C43" s="236"/>
      <c r="D43" s="236"/>
      <c r="E43" s="236"/>
      <c r="F43" s="236"/>
      <c r="G43" s="236"/>
      <c r="H43" s="236"/>
      <c r="I43" s="236"/>
      <c r="J43" s="236"/>
      <c r="K43" s="236"/>
      <c r="L43" s="236"/>
      <c r="M43" s="236"/>
      <c r="N43" s="236"/>
      <c r="O43" s="236"/>
      <c r="P43" s="236"/>
      <c r="Q43" s="236"/>
    </row>
    <row r="44" spans="1:27" s="11" customFormat="1" ht="16.5" customHeight="1" x14ac:dyDescent="0.2">
      <c r="A44" s="29" t="s">
        <v>379</v>
      </c>
      <c r="G44" s="408"/>
      <c r="L44" s="408"/>
      <c r="M44" s="408"/>
      <c r="O44" s="408"/>
    </row>
    <row r="45" spans="1:27" ht="15.75" customHeight="1" x14ac:dyDescent="0.2">
      <c r="A45" s="7" t="s">
        <v>249</v>
      </c>
    </row>
    <row r="46" spans="1:27" ht="16.5" customHeight="1" x14ac:dyDescent="0.2">
      <c r="A46" s="331" t="s">
        <v>569</v>
      </c>
    </row>
    <row r="47" spans="1:27" ht="32.25" customHeight="1" x14ac:dyDescent="0.2">
      <c r="A47" s="50"/>
      <c r="B47" s="171" t="s">
        <v>435</v>
      </c>
      <c r="C47" s="172" t="s">
        <v>436</v>
      </c>
      <c r="D47" s="172" t="s">
        <v>437</v>
      </c>
      <c r="E47" s="172" t="s">
        <v>438</v>
      </c>
      <c r="F47" s="172" t="s">
        <v>439</v>
      </c>
      <c r="G47" s="368" t="s">
        <v>440</v>
      </c>
      <c r="H47" s="172" t="s">
        <v>441</v>
      </c>
      <c r="I47" s="172" t="s">
        <v>442</v>
      </c>
      <c r="J47" s="172" t="s">
        <v>443</v>
      </c>
      <c r="K47" s="172" t="s">
        <v>444</v>
      </c>
      <c r="L47" s="368" t="s">
        <v>445</v>
      </c>
      <c r="M47" s="368" t="s">
        <v>446</v>
      </c>
      <c r="N47" s="172" t="s">
        <v>447</v>
      </c>
      <c r="O47" s="368" t="s">
        <v>448</v>
      </c>
      <c r="P47" s="171" t="s">
        <v>449</v>
      </c>
      <c r="Q47" s="5"/>
      <c r="R47" s="5"/>
      <c r="S47" s="5"/>
      <c r="T47" s="5"/>
      <c r="U47" s="5"/>
      <c r="V47" s="5"/>
      <c r="W47" s="5"/>
      <c r="X47" s="5"/>
      <c r="Y47" s="5"/>
      <c r="Z47" s="5"/>
    </row>
    <row r="48" spans="1:27" s="188" customFormat="1" ht="16.5" customHeight="1" x14ac:dyDescent="0.2">
      <c r="A48" s="85" t="s">
        <v>497</v>
      </c>
      <c r="B48" s="205"/>
      <c r="C48" s="206"/>
      <c r="D48" s="206"/>
      <c r="E48" s="206"/>
      <c r="F48" s="206"/>
      <c r="G48" s="381"/>
      <c r="H48" s="206"/>
      <c r="I48" s="206"/>
      <c r="J48" s="206"/>
      <c r="K48" s="206"/>
      <c r="L48" s="381"/>
      <c r="M48" s="381"/>
      <c r="N48" s="206"/>
      <c r="O48" s="381"/>
      <c r="P48" s="210"/>
      <c r="Q48" s="1"/>
      <c r="R48" s="1"/>
      <c r="S48" s="1"/>
      <c r="T48" s="1"/>
      <c r="U48" s="1"/>
      <c r="V48" s="1"/>
      <c r="W48" s="1"/>
      <c r="X48" s="1"/>
      <c r="Y48" s="1"/>
      <c r="Z48" s="1"/>
      <c r="AA48" s="1"/>
    </row>
    <row r="49" spans="1:29" s="45" customFormat="1" ht="16.5" customHeight="1" x14ac:dyDescent="0.2">
      <c r="A49" s="320" t="s">
        <v>226</v>
      </c>
      <c r="B49" s="176">
        <v>10363</v>
      </c>
      <c r="C49" s="177">
        <v>190</v>
      </c>
      <c r="D49" s="177">
        <v>705</v>
      </c>
      <c r="E49" s="177">
        <v>209</v>
      </c>
      <c r="F49" s="177">
        <v>1383</v>
      </c>
      <c r="G49" s="371">
        <v>2980</v>
      </c>
      <c r="H49" s="177">
        <v>209</v>
      </c>
      <c r="I49" s="177">
        <v>2543</v>
      </c>
      <c r="J49" s="177">
        <v>161</v>
      </c>
      <c r="K49" s="177">
        <v>40</v>
      </c>
      <c r="L49" s="371">
        <v>277</v>
      </c>
      <c r="M49" s="371">
        <v>771</v>
      </c>
      <c r="N49" s="177">
        <v>428</v>
      </c>
      <c r="O49" s="371">
        <v>467</v>
      </c>
      <c r="P49" s="212">
        <v>124658</v>
      </c>
      <c r="Q49" s="1"/>
      <c r="R49" s="1"/>
      <c r="S49" s="1"/>
      <c r="T49" s="1"/>
      <c r="U49" s="1"/>
      <c r="V49" s="1"/>
      <c r="W49" s="1"/>
      <c r="X49" s="1"/>
      <c r="Y49" s="1"/>
      <c r="Z49" s="1"/>
    </row>
    <row r="50" spans="1:29" s="45" customFormat="1" ht="16.5" customHeight="1" x14ac:dyDescent="0.2">
      <c r="A50" s="320" t="s">
        <v>227</v>
      </c>
      <c r="B50" s="176">
        <v>7419</v>
      </c>
      <c r="C50" s="177">
        <v>172</v>
      </c>
      <c r="D50" s="177">
        <v>501</v>
      </c>
      <c r="E50" s="177">
        <v>177</v>
      </c>
      <c r="F50" s="177">
        <v>998</v>
      </c>
      <c r="G50" s="371">
        <v>2123</v>
      </c>
      <c r="H50" s="177">
        <v>142</v>
      </c>
      <c r="I50" s="177">
        <v>1698</v>
      </c>
      <c r="J50" s="177">
        <v>131</v>
      </c>
      <c r="K50" s="177">
        <v>29</v>
      </c>
      <c r="L50" s="371">
        <v>220</v>
      </c>
      <c r="M50" s="371">
        <v>562</v>
      </c>
      <c r="N50" s="177">
        <v>323</v>
      </c>
      <c r="O50" s="371">
        <v>343</v>
      </c>
      <c r="P50" s="212">
        <v>76373</v>
      </c>
      <c r="Q50" s="1"/>
      <c r="R50" s="1"/>
      <c r="S50" s="1"/>
      <c r="T50" s="1"/>
      <c r="U50" s="1"/>
      <c r="V50" s="1"/>
      <c r="W50" s="1"/>
      <c r="X50" s="1"/>
      <c r="Y50" s="1"/>
      <c r="Z50" s="1"/>
    </row>
    <row r="51" spans="1:29" s="45" customFormat="1" ht="16.5" customHeight="1" x14ac:dyDescent="0.2">
      <c r="A51" s="320" t="s">
        <v>228</v>
      </c>
      <c r="B51" s="176">
        <v>2944</v>
      </c>
      <c r="C51" s="177">
        <v>18</v>
      </c>
      <c r="D51" s="177">
        <v>204</v>
      </c>
      <c r="E51" s="177">
        <v>32</v>
      </c>
      <c r="F51" s="177">
        <v>385</v>
      </c>
      <c r="G51" s="371">
        <v>857</v>
      </c>
      <c r="H51" s="177">
        <v>67</v>
      </c>
      <c r="I51" s="177">
        <v>845</v>
      </c>
      <c r="J51" s="177">
        <v>30</v>
      </c>
      <c r="K51" s="177">
        <v>11</v>
      </c>
      <c r="L51" s="371">
        <v>57</v>
      </c>
      <c r="M51" s="371">
        <v>209</v>
      </c>
      <c r="N51" s="177">
        <v>105</v>
      </c>
      <c r="O51" s="371">
        <v>124</v>
      </c>
      <c r="P51" s="212">
        <v>48285</v>
      </c>
      <c r="Q51" s="1"/>
      <c r="R51" s="1"/>
      <c r="S51" s="1"/>
      <c r="T51" s="1"/>
      <c r="U51" s="1"/>
      <c r="V51" s="1"/>
      <c r="W51" s="1"/>
      <c r="X51" s="1"/>
      <c r="Y51" s="1"/>
      <c r="Z51" s="1"/>
    </row>
    <row r="52" spans="1:29" s="45" customFormat="1" ht="16.5" customHeight="1" x14ac:dyDescent="0.2">
      <c r="A52" s="75" t="s">
        <v>229</v>
      </c>
      <c r="B52" s="227">
        <v>10.5</v>
      </c>
      <c r="C52" s="228">
        <v>8.9</v>
      </c>
      <c r="D52" s="228">
        <v>12.5</v>
      </c>
      <c r="E52" s="228">
        <v>5.9</v>
      </c>
      <c r="F52" s="228">
        <v>11.1</v>
      </c>
      <c r="G52" s="406">
        <v>11</v>
      </c>
      <c r="H52" s="228">
        <v>8.6</v>
      </c>
      <c r="I52" s="228">
        <v>11.5</v>
      </c>
      <c r="J52" s="228">
        <v>7.2</v>
      </c>
      <c r="K52" s="228">
        <v>3.7</v>
      </c>
      <c r="L52" s="406">
        <v>8.1</v>
      </c>
      <c r="M52" s="406">
        <v>9.8000000000000007</v>
      </c>
      <c r="N52" s="228">
        <v>8.1999999999999993</v>
      </c>
      <c r="O52" s="406">
        <v>13.9</v>
      </c>
      <c r="P52" s="227">
        <v>11.1</v>
      </c>
      <c r="Q52" s="137"/>
      <c r="R52" s="137"/>
      <c r="S52" s="137"/>
      <c r="T52" s="137"/>
      <c r="U52" s="137"/>
      <c r="V52" s="137"/>
      <c r="W52" s="137"/>
      <c r="X52" s="1"/>
      <c r="Y52" s="1"/>
      <c r="Z52" s="1"/>
    </row>
    <row r="53" spans="1:29" s="45" customFormat="1" ht="22.5" x14ac:dyDescent="0.2">
      <c r="A53" s="321" t="s">
        <v>498</v>
      </c>
      <c r="B53" s="212"/>
      <c r="C53" s="214"/>
      <c r="D53" s="214"/>
      <c r="E53" s="214"/>
      <c r="F53" s="214"/>
      <c r="G53" s="388"/>
      <c r="H53" s="214"/>
      <c r="I53" s="214"/>
      <c r="J53" s="214"/>
      <c r="K53" s="214"/>
      <c r="L53" s="388"/>
      <c r="M53" s="388"/>
      <c r="N53" s="214"/>
      <c r="O53" s="388"/>
      <c r="P53" s="212"/>
      <c r="Q53" s="188"/>
      <c r="R53" s="188"/>
      <c r="S53" s="188"/>
      <c r="T53" s="188"/>
      <c r="U53" s="188"/>
      <c r="V53" s="188"/>
      <c r="W53" s="188"/>
      <c r="X53" s="188"/>
      <c r="Y53" s="188"/>
      <c r="Z53" s="188"/>
      <c r="AA53" s="188"/>
      <c r="AB53" s="188"/>
      <c r="AC53" s="188"/>
    </row>
    <row r="54" spans="1:29" s="45" customFormat="1" ht="16.5" customHeight="1" x14ac:dyDescent="0.2">
      <c r="A54" s="320" t="s">
        <v>230</v>
      </c>
      <c r="B54" s="176">
        <v>5241.6903802348397</v>
      </c>
      <c r="C54" s="177">
        <v>157.97560975609755</v>
      </c>
      <c r="D54" s="177">
        <v>383.83333333333331</v>
      </c>
      <c r="E54" s="177">
        <v>213.48402610786673</v>
      </c>
      <c r="F54" s="177">
        <v>516.03204974886387</v>
      </c>
      <c r="G54" s="371">
        <v>1117.777833781362</v>
      </c>
      <c r="H54" s="177">
        <v>232.25</v>
      </c>
      <c r="I54" s="177">
        <v>830.03750000000002</v>
      </c>
      <c r="J54" s="177">
        <v>202.29064202013532</v>
      </c>
      <c r="K54" s="177">
        <v>53.086206896551722</v>
      </c>
      <c r="L54" s="371">
        <v>261.56951154052604</v>
      </c>
      <c r="M54" s="371">
        <v>517.99757085020246</v>
      </c>
      <c r="N54" s="177">
        <v>461.35424091233074</v>
      </c>
      <c r="O54" s="371">
        <v>294.00185528756958</v>
      </c>
      <c r="P54" s="212">
        <v>66886.122218412042</v>
      </c>
      <c r="Q54" s="1"/>
      <c r="R54" s="1"/>
      <c r="S54" s="1"/>
      <c r="T54" s="1"/>
      <c r="U54" s="1"/>
      <c r="V54" s="1"/>
      <c r="W54" s="1"/>
      <c r="X54" s="1"/>
      <c r="Y54" s="1"/>
      <c r="Z54" s="1"/>
    </row>
    <row r="55" spans="1:29" s="45" customFormat="1" ht="22.5" x14ac:dyDescent="0.2">
      <c r="A55" s="94" t="s">
        <v>231</v>
      </c>
      <c r="B55" s="227">
        <v>38.6</v>
      </c>
      <c r="C55" s="228">
        <v>41.7</v>
      </c>
      <c r="D55" s="228">
        <v>37.799999999999997</v>
      </c>
      <c r="E55" s="228">
        <v>44.1</v>
      </c>
      <c r="F55" s="228">
        <v>34.6</v>
      </c>
      <c r="G55" s="406">
        <v>38.9</v>
      </c>
      <c r="H55" s="228">
        <v>44.3</v>
      </c>
      <c r="I55" s="228">
        <v>33</v>
      </c>
      <c r="J55" s="228">
        <v>44.8</v>
      </c>
      <c r="K55" s="228">
        <v>41.5</v>
      </c>
      <c r="L55" s="406">
        <v>40.299999999999997</v>
      </c>
      <c r="M55" s="406">
        <v>38.1</v>
      </c>
      <c r="N55" s="228">
        <v>44.3</v>
      </c>
      <c r="O55" s="406">
        <v>45.3</v>
      </c>
      <c r="P55" s="218" t="s">
        <v>450</v>
      </c>
      <c r="Q55" s="32"/>
      <c r="R55" s="32"/>
      <c r="S55" s="32"/>
      <c r="T55" s="32"/>
      <c r="U55" s="32"/>
      <c r="V55" s="32"/>
      <c r="W55" s="32"/>
      <c r="X55" s="32"/>
      <c r="Y55" s="32"/>
    </row>
    <row r="56" spans="1:29" s="45" customFormat="1" ht="19.5" customHeight="1" x14ac:dyDescent="0.2">
      <c r="A56" s="76" t="s">
        <v>232</v>
      </c>
      <c r="B56" s="229">
        <v>0.9</v>
      </c>
      <c r="C56" s="230">
        <v>1.1000000000000001</v>
      </c>
      <c r="D56" s="230">
        <v>0.8</v>
      </c>
      <c r="E56" s="230">
        <v>1.4</v>
      </c>
      <c r="F56" s="230">
        <v>0.8</v>
      </c>
      <c r="G56" s="407">
        <v>1</v>
      </c>
      <c r="H56" s="230">
        <v>1.3</v>
      </c>
      <c r="I56" s="230">
        <v>0.7</v>
      </c>
      <c r="J56" s="230">
        <v>1.6</v>
      </c>
      <c r="K56" s="230">
        <v>1.2</v>
      </c>
      <c r="L56" s="407">
        <v>1.1000000000000001</v>
      </c>
      <c r="M56" s="407">
        <v>0.8</v>
      </c>
      <c r="N56" s="230">
        <v>1.2</v>
      </c>
      <c r="O56" s="407">
        <v>1</v>
      </c>
      <c r="P56" s="231" t="s">
        <v>450</v>
      </c>
      <c r="Q56" s="32"/>
      <c r="R56" s="32"/>
      <c r="S56" s="32"/>
      <c r="T56" s="32"/>
      <c r="U56" s="32"/>
      <c r="V56" s="32"/>
      <c r="W56" s="32"/>
      <c r="X56" s="32"/>
      <c r="Y56" s="32"/>
    </row>
    <row r="57" spans="1:29" s="32" customFormat="1" ht="16.5" customHeight="1" x14ac:dyDescent="0.2">
      <c r="A57" s="49" t="s">
        <v>238</v>
      </c>
      <c r="G57" s="409"/>
      <c r="L57" s="409"/>
      <c r="M57" s="409"/>
      <c r="O57" s="409"/>
    </row>
    <row r="58" spans="1:29" s="32" customFormat="1" ht="56.25" x14ac:dyDescent="0.2">
      <c r="A58" s="238" t="s">
        <v>576</v>
      </c>
      <c r="G58" s="409"/>
      <c r="L58" s="409"/>
      <c r="M58" s="409"/>
      <c r="O58" s="409"/>
    </row>
    <row r="59" spans="1:29" s="32" customFormat="1" ht="45" x14ac:dyDescent="0.2">
      <c r="A59" s="238" t="s">
        <v>255</v>
      </c>
      <c r="G59" s="409"/>
      <c r="L59" s="409"/>
      <c r="M59" s="409"/>
      <c r="O59" s="409"/>
    </row>
    <row r="60" spans="1:29" s="32" customFormat="1" ht="16.5" customHeight="1" x14ac:dyDescent="0.2">
      <c r="A60" s="31"/>
      <c r="G60" s="409"/>
      <c r="L60" s="409"/>
      <c r="M60" s="409"/>
      <c r="O60" s="409"/>
    </row>
    <row r="61" spans="1:29" s="11" customFormat="1" ht="16.5" customHeight="1" x14ac:dyDescent="0.2">
      <c r="A61" s="29" t="s">
        <v>380</v>
      </c>
      <c r="G61" s="408"/>
      <c r="L61" s="408"/>
      <c r="M61" s="408"/>
      <c r="O61" s="408"/>
    </row>
    <row r="62" spans="1:29" s="11" customFormat="1" ht="16.5" customHeight="1" x14ac:dyDescent="0.2">
      <c r="A62" s="36" t="s">
        <v>459</v>
      </c>
      <c r="G62" s="408"/>
      <c r="L62" s="408"/>
      <c r="M62" s="408"/>
      <c r="O62" s="408"/>
    </row>
    <row r="63" spans="1:29" s="11" customFormat="1" ht="16.5" customHeight="1" x14ac:dyDescent="0.2">
      <c r="A63" s="40" t="s">
        <v>674</v>
      </c>
      <c r="G63" s="408"/>
      <c r="L63" s="408"/>
      <c r="M63" s="408"/>
      <c r="O63" s="408"/>
    </row>
    <row r="64" spans="1:29" ht="32.25" customHeight="1" x14ac:dyDescent="0.2">
      <c r="A64" s="50"/>
      <c r="B64" s="171" t="s">
        <v>435</v>
      </c>
      <c r="C64" s="172" t="s">
        <v>436</v>
      </c>
      <c r="D64" s="172" t="s">
        <v>437</v>
      </c>
      <c r="E64" s="172" t="s">
        <v>438</v>
      </c>
      <c r="F64" s="172" t="s">
        <v>439</v>
      </c>
      <c r="G64" s="368" t="s">
        <v>440</v>
      </c>
      <c r="H64" s="172" t="s">
        <v>441</v>
      </c>
      <c r="I64" s="172" t="s">
        <v>442</v>
      </c>
      <c r="J64" s="172" t="s">
        <v>443</v>
      </c>
      <c r="K64" s="172" t="s">
        <v>444</v>
      </c>
      <c r="L64" s="368" t="s">
        <v>445</v>
      </c>
      <c r="M64" s="368" t="s">
        <v>446</v>
      </c>
      <c r="N64" s="172" t="s">
        <v>447</v>
      </c>
      <c r="O64" s="368" t="s">
        <v>448</v>
      </c>
      <c r="P64" s="171" t="s">
        <v>449</v>
      </c>
      <c r="Q64" s="5"/>
      <c r="R64" s="5"/>
      <c r="S64" s="5"/>
      <c r="T64" s="5"/>
      <c r="U64" s="5"/>
      <c r="V64" s="5"/>
      <c r="W64" s="5"/>
      <c r="X64" s="5"/>
      <c r="Y64" s="5"/>
      <c r="Z64" s="5"/>
    </row>
    <row r="65" spans="1:16" ht="16.5" customHeight="1" x14ac:dyDescent="0.2">
      <c r="A65" s="88" t="s">
        <v>199</v>
      </c>
      <c r="B65" s="176"/>
      <c r="C65" s="177"/>
      <c r="D65" s="177"/>
      <c r="E65" s="177"/>
      <c r="F65" s="177"/>
      <c r="G65" s="371"/>
      <c r="H65" s="177"/>
      <c r="I65" s="177"/>
      <c r="J65" s="177"/>
      <c r="K65" s="177"/>
      <c r="L65" s="371"/>
      <c r="M65" s="371"/>
      <c r="N65" s="177"/>
      <c r="O65" s="371"/>
      <c r="P65" s="176"/>
    </row>
    <row r="66" spans="1:16" ht="16.5" customHeight="1" x14ac:dyDescent="0.2">
      <c r="A66" s="89" t="s">
        <v>148</v>
      </c>
      <c r="B66" s="176"/>
      <c r="C66" s="177"/>
      <c r="D66" s="177"/>
      <c r="E66" s="177"/>
      <c r="F66" s="177"/>
      <c r="G66" s="371"/>
      <c r="H66" s="177"/>
      <c r="I66" s="177"/>
      <c r="J66" s="177"/>
      <c r="K66" s="177"/>
      <c r="L66" s="371"/>
      <c r="M66" s="371"/>
      <c r="N66" s="177"/>
      <c r="O66" s="371"/>
      <c r="P66" s="176"/>
    </row>
    <row r="67" spans="1:16" ht="11.25" x14ac:dyDescent="0.2">
      <c r="A67" s="90" t="s">
        <v>75</v>
      </c>
      <c r="B67" s="176">
        <v>2667</v>
      </c>
      <c r="C67" s="177">
        <v>82</v>
      </c>
      <c r="D67" s="177">
        <v>138</v>
      </c>
      <c r="E67" s="177">
        <v>77</v>
      </c>
      <c r="F67" s="177">
        <v>226</v>
      </c>
      <c r="G67" s="371">
        <v>890</v>
      </c>
      <c r="H67" s="177">
        <v>36</v>
      </c>
      <c r="I67" s="177">
        <v>601</v>
      </c>
      <c r="J67" s="177">
        <v>65</v>
      </c>
      <c r="K67" s="177">
        <v>36</v>
      </c>
      <c r="L67" s="371">
        <v>95</v>
      </c>
      <c r="M67" s="371">
        <v>249</v>
      </c>
      <c r="N67" s="177">
        <v>87</v>
      </c>
      <c r="O67" s="371">
        <v>85</v>
      </c>
      <c r="P67" s="212">
        <v>43993</v>
      </c>
    </row>
    <row r="68" spans="1:16" ht="11.25" x14ac:dyDescent="0.2">
      <c r="A68" s="90" t="s">
        <v>76</v>
      </c>
      <c r="B68" s="176">
        <v>3718</v>
      </c>
      <c r="C68" s="177">
        <v>202</v>
      </c>
      <c r="D68" s="177">
        <v>250</v>
      </c>
      <c r="E68" s="177">
        <v>114</v>
      </c>
      <c r="F68" s="177">
        <v>625</v>
      </c>
      <c r="G68" s="371">
        <v>615</v>
      </c>
      <c r="H68" s="177">
        <v>185</v>
      </c>
      <c r="I68" s="177">
        <v>507</v>
      </c>
      <c r="J68" s="177">
        <v>160</v>
      </c>
      <c r="K68" s="177">
        <v>100</v>
      </c>
      <c r="L68" s="371">
        <v>238</v>
      </c>
      <c r="M68" s="371">
        <v>268</v>
      </c>
      <c r="N68" s="177">
        <v>260</v>
      </c>
      <c r="O68" s="371">
        <v>194</v>
      </c>
      <c r="P68" s="212">
        <v>37587</v>
      </c>
    </row>
    <row r="69" spans="1:16" ht="11.25" x14ac:dyDescent="0.2">
      <c r="A69" s="90" t="s">
        <v>137</v>
      </c>
      <c r="B69" s="176">
        <v>2007</v>
      </c>
      <c r="C69" s="177">
        <v>56</v>
      </c>
      <c r="D69" s="177">
        <v>118</v>
      </c>
      <c r="E69" s="177">
        <v>21</v>
      </c>
      <c r="F69" s="177">
        <v>278</v>
      </c>
      <c r="G69" s="371">
        <v>694</v>
      </c>
      <c r="H69" s="177">
        <v>59</v>
      </c>
      <c r="I69" s="177">
        <v>212</v>
      </c>
      <c r="J69" s="177">
        <v>35</v>
      </c>
      <c r="K69" s="177">
        <v>33</v>
      </c>
      <c r="L69" s="371">
        <v>136</v>
      </c>
      <c r="M69" s="371">
        <v>275</v>
      </c>
      <c r="N69" s="177">
        <v>7</v>
      </c>
      <c r="O69" s="371">
        <v>83</v>
      </c>
      <c r="P69" s="212">
        <v>35804</v>
      </c>
    </row>
    <row r="70" spans="1:16" ht="11.25" x14ac:dyDescent="0.2">
      <c r="A70" s="90" t="s">
        <v>77</v>
      </c>
      <c r="B70" s="176">
        <v>221</v>
      </c>
      <c r="C70" s="177">
        <v>0</v>
      </c>
      <c r="D70" s="177">
        <v>60</v>
      </c>
      <c r="E70" s="177">
        <v>20</v>
      </c>
      <c r="F70" s="177">
        <v>0</v>
      </c>
      <c r="G70" s="371">
        <v>78</v>
      </c>
      <c r="H70" s="177">
        <v>0</v>
      </c>
      <c r="I70" s="177">
        <v>0</v>
      </c>
      <c r="J70" s="177">
        <v>0</v>
      </c>
      <c r="K70" s="177">
        <v>0</v>
      </c>
      <c r="L70" s="371">
        <v>0</v>
      </c>
      <c r="M70" s="371">
        <v>0</v>
      </c>
      <c r="N70" s="177">
        <v>30</v>
      </c>
      <c r="O70" s="371">
        <v>33</v>
      </c>
      <c r="P70" s="212">
        <v>2142</v>
      </c>
    </row>
    <row r="71" spans="1:16" ht="16.5" customHeight="1" x14ac:dyDescent="0.2">
      <c r="A71" s="89" t="s">
        <v>138</v>
      </c>
      <c r="B71" s="176"/>
      <c r="C71" s="177"/>
      <c r="D71" s="177"/>
      <c r="E71" s="177"/>
      <c r="F71" s="177"/>
      <c r="G71" s="371"/>
      <c r="H71" s="177"/>
      <c r="I71" s="177"/>
      <c r="J71" s="177"/>
      <c r="K71" s="177"/>
      <c r="L71" s="371"/>
      <c r="M71" s="371"/>
      <c r="N71" s="177"/>
      <c r="O71" s="371"/>
      <c r="P71" s="212"/>
    </row>
    <row r="72" spans="1:16" ht="11.25" x14ac:dyDescent="0.2">
      <c r="A72" s="90" t="s">
        <v>78</v>
      </c>
      <c r="B72" s="176">
        <v>1387</v>
      </c>
      <c r="C72" s="177">
        <v>47</v>
      </c>
      <c r="D72" s="177">
        <v>100</v>
      </c>
      <c r="E72" s="177">
        <v>52</v>
      </c>
      <c r="F72" s="177">
        <v>186</v>
      </c>
      <c r="G72" s="371">
        <v>253</v>
      </c>
      <c r="H72" s="177">
        <v>36</v>
      </c>
      <c r="I72" s="177">
        <v>276</v>
      </c>
      <c r="J72" s="177">
        <v>55</v>
      </c>
      <c r="K72" s="177">
        <v>37</v>
      </c>
      <c r="L72" s="371">
        <v>100</v>
      </c>
      <c r="M72" s="371">
        <v>115</v>
      </c>
      <c r="N72" s="177">
        <v>70</v>
      </c>
      <c r="O72" s="371">
        <v>60</v>
      </c>
      <c r="P72" s="212">
        <v>14995</v>
      </c>
    </row>
    <row r="73" spans="1:16" ht="11.25" x14ac:dyDescent="0.2">
      <c r="A73" s="90" t="s">
        <v>297</v>
      </c>
      <c r="B73" s="176">
        <v>2723</v>
      </c>
      <c r="C73" s="177">
        <v>6</v>
      </c>
      <c r="D73" s="177">
        <v>22</v>
      </c>
      <c r="E73" s="177">
        <v>0</v>
      </c>
      <c r="F73" s="177">
        <v>235</v>
      </c>
      <c r="G73" s="371">
        <v>922</v>
      </c>
      <c r="H73" s="177">
        <v>25</v>
      </c>
      <c r="I73" s="177">
        <v>729</v>
      </c>
      <c r="J73" s="177">
        <v>150</v>
      </c>
      <c r="K73" s="177">
        <v>0</v>
      </c>
      <c r="L73" s="371">
        <v>0</v>
      </c>
      <c r="M73" s="371">
        <v>220</v>
      </c>
      <c r="N73" s="177">
        <v>344</v>
      </c>
      <c r="O73" s="371">
        <v>70</v>
      </c>
      <c r="P73" s="212">
        <v>92266</v>
      </c>
    </row>
    <row r="74" spans="1:16" ht="11.25" x14ac:dyDescent="0.2">
      <c r="A74" s="90" t="s">
        <v>154</v>
      </c>
      <c r="B74" s="176">
        <v>2401</v>
      </c>
      <c r="C74" s="177">
        <v>28</v>
      </c>
      <c r="D74" s="177">
        <v>178</v>
      </c>
      <c r="E74" s="177">
        <v>223</v>
      </c>
      <c r="F74" s="177">
        <v>206</v>
      </c>
      <c r="G74" s="371">
        <v>1054</v>
      </c>
      <c r="H74" s="177">
        <v>122</v>
      </c>
      <c r="I74" s="177">
        <v>371</v>
      </c>
      <c r="J74" s="177">
        <v>0</v>
      </c>
      <c r="K74" s="177">
        <v>0</v>
      </c>
      <c r="L74" s="371">
        <v>129</v>
      </c>
      <c r="M74" s="371">
        <v>90</v>
      </c>
      <c r="N74" s="177">
        <v>0</v>
      </c>
      <c r="O74" s="371">
        <v>0</v>
      </c>
      <c r="P74" s="212">
        <v>44749</v>
      </c>
    </row>
    <row r="75" spans="1:16" ht="11.25" x14ac:dyDescent="0.2">
      <c r="A75" s="90" t="s">
        <v>155</v>
      </c>
      <c r="B75" s="176">
        <v>0</v>
      </c>
      <c r="C75" s="177">
        <v>0</v>
      </c>
      <c r="D75" s="177">
        <v>0</v>
      </c>
      <c r="E75" s="177">
        <v>0</v>
      </c>
      <c r="F75" s="177">
        <v>0</v>
      </c>
      <c r="G75" s="371">
        <v>0</v>
      </c>
      <c r="H75" s="177">
        <v>0</v>
      </c>
      <c r="I75" s="177">
        <v>0</v>
      </c>
      <c r="J75" s="177">
        <v>0</v>
      </c>
      <c r="K75" s="177">
        <v>0</v>
      </c>
      <c r="L75" s="371">
        <v>0</v>
      </c>
      <c r="M75" s="371">
        <v>0</v>
      </c>
      <c r="N75" s="177">
        <v>0</v>
      </c>
      <c r="O75" s="371">
        <v>0</v>
      </c>
      <c r="P75" s="212">
        <v>42170</v>
      </c>
    </row>
    <row r="76" spans="1:16" ht="16.5" customHeight="1" x14ac:dyDescent="0.2">
      <c r="A76" s="89" t="s">
        <v>292</v>
      </c>
      <c r="B76" s="176"/>
      <c r="C76" s="177"/>
      <c r="D76" s="177"/>
      <c r="E76" s="177"/>
      <c r="F76" s="177"/>
      <c r="G76" s="371"/>
      <c r="H76" s="177"/>
      <c r="I76" s="177"/>
      <c r="J76" s="177"/>
      <c r="K76" s="177"/>
      <c r="L76" s="371"/>
      <c r="M76" s="371"/>
      <c r="N76" s="177"/>
      <c r="O76" s="371"/>
      <c r="P76" s="212"/>
    </row>
    <row r="77" spans="1:16" ht="11.25" x14ac:dyDescent="0.2">
      <c r="A77" s="90" t="s">
        <v>79</v>
      </c>
      <c r="B77" s="176">
        <v>2292</v>
      </c>
      <c r="C77" s="177">
        <v>94</v>
      </c>
      <c r="D77" s="177">
        <v>130</v>
      </c>
      <c r="E77" s="177">
        <v>43</v>
      </c>
      <c r="F77" s="177">
        <v>233</v>
      </c>
      <c r="G77" s="371">
        <v>874</v>
      </c>
      <c r="H77" s="177">
        <v>61</v>
      </c>
      <c r="I77" s="177">
        <v>253</v>
      </c>
      <c r="J77" s="177">
        <v>45</v>
      </c>
      <c r="K77" s="177">
        <v>46</v>
      </c>
      <c r="L77" s="371">
        <v>103</v>
      </c>
      <c r="M77" s="371">
        <v>316</v>
      </c>
      <c r="N77" s="177">
        <v>16</v>
      </c>
      <c r="O77" s="371">
        <v>78</v>
      </c>
      <c r="P77" s="212">
        <v>38462</v>
      </c>
    </row>
    <row r="78" spans="1:16" ht="11.25" x14ac:dyDescent="0.2">
      <c r="A78" s="90" t="s">
        <v>80</v>
      </c>
      <c r="B78" s="176">
        <v>416</v>
      </c>
      <c r="C78" s="177">
        <v>0</v>
      </c>
      <c r="D78" s="177">
        <v>3</v>
      </c>
      <c r="E78" s="177">
        <v>8</v>
      </c>
      <c r="F78" s="177">
        <v>57</v>
      </c>
      <c r="G78" s="371">
        <v>118</v>
      </c>
      <c r="H78" s="177">
        <v>6</v>
      </c>
      <c r="I78" s="177">
        <v>111</v>
      </c>
      <c r="J78" s="177">
        <v>0</v>
      </c>
      <c r="K78" s="177">
        <v>7</v>
      </c>
      <c r="L78" s="371">
        <v>61</v>
      </c>
      <c r="M78" s="371">
        <v>21</v>
      </c>
      <c r="N78" s="177">
        <v>0</v>
      </c>
      <c r="O78" s="371">
        <v>24</v>
      </c>
      <c r="P78" s="212">
        <v>8271</v>
      </c>
    </row>
    <row r="79" spans="1:16" ht="11.25" x14ac:dyDescent="0.2">
      <c r="A79" s="90" t="s">
        <v>81</v>
      </c>
      <c r="B79" s="176">
        <v>1966</v>
      </c>
      <c r="C79" s="177">
        <v>44</v>
      </c>
      <c r="D79" s="177">
        <v>123</v>
      </c>
      <c r="E79" s="177">
        <v>47</v>
      </c>
      <c r="F79" s="177">
        <v>214</v>
      </c>
      <c r="G79" s="371">
        <v>592</v>
      </c>
      <c r="H79" s="177">
        <v>28</v>
      </c>
      <c r="I79" s="177">
        <v>449</v>
      </c>
      <c r="J79" s="177">
        <v>55</v>
      </c>
      <c r="K79" s="177">
        <v>16</v>
      </c>
      <c r="L79" s="371">
        <v>67</v>
      </c>
      <c r="M79" s="371">
        <v>187</v>
      </c>
      <c r="N79" s="177">
        <v>78</v>
      </c>
      <c r="O79" s="371">
        <v>66</v>
      </c>
      <c r="P79" s="212">
        <v>33041</v>
      </c>
    </row>
    <row r="80" spans="1:16" s="63" customFormat="1" ht="16.5" customHeight="1" x14ac:dyDescent="0.15">
      <c r="A80" s="91" t="s">
        <v>141</v>
      </c>
      <c r="B80" s="198">
        <v>1.6225262462886536</v>
      </c>
      <c r="C80" s="200">
        <v>1.9751531459323295</v>
      </c>
      <c r="D80" s="199">
        <v>1.5175586275579163</v>
      </c>
      <c r="E80" s="199">
        <v>0.77037363121113733</v>
      </c>
      <c r="F80" s="199">
        <v>1.4230373942604158</v>
      </c>
      <c r="G80" s="402">
        <v>2.0914977447738967</v>
      </c>
      <c r="H80" s="199">
        <v>1.1038168825887411</v>
      </c>
      <c r="I80" s="199">
        <v>1.4040650532871184</v>
      </c>
      <c r="J80" s="199">
        <v>1.3378463349699654</v>
      </c>
      <c r="K80" s="199">
        <v>1.939455266042668</v>
      </c>
      <c r="L80" s="402">
        <v>2.2465572239943983</v>
      </c>
      <c r="M80" s="402">
        <v>2.3848317419284366</v>
      </c>
      <c r="N80" s="199">
        <v>0.51830898935261005</v>
      </c>
      <c r="O80" s="403">
        <v>1.3540633991827262</v>
      </c>
      <c r="P80" s="198">
        <v>2.4552037044417814</v>
      </c>
    </row>
    <row r="81" spans="1:15" s="19" customFormat="1" ht="16.5" customHeight="1" x14ac:dyDescent="0.2">
      <c r="A81" s="27" t="s">
        <v>298</v>
      </c>
      <c r="G81" s="411"/>
      <c r="L81" s="411"/>
      <c r="M81" s="411"/>
      <c r="O81" s="411"/>
    </row>
    <row r="82" spans="1:15" s="19" customFormat="1" ht="16.5" customHeight="1" x14ac:dyDescent="0.2">
      <c r="A82" s="27" t="s">
        <v>293</v>
      </c>
      <c r="G82" s="411"/>
      <c r="L82" s="411"/>
      <c r="M82" s="411"/>
      <c r="O82" s="411"/>
    </row>
  </sheetData>
  <hyperlinks>
    <hyperlink ref="P2" location="Sommaire!A1" display="Retour au sommaire"/>
  </hyperlinks>
  <pageMargins left="0.27559055118110237" right="0.15748031496062992" top="0.55118110236220474" bottom="0.3937007874015748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5"/>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9" ht="16.5" customHeight="1" x14ac:dyDescent="0.2">
      <c r="A1" s="29" t="s">
        <v>381</v>
      </c>
      <c r="P1" s="445" t="s">
        <v>750</v>
      </c>
    </row>
    <row r="2" spans="1:29" ht="16.5" customHeight="1" x14ac:dyDescent="0.2">
      <c r="A2" s="36" t="s">
        <v>246</v>
      </c>
    </row>
    <row r="3" spans="1:29" ht="16.5" customHeight="1" x14ac:dyDescent="0.2">
      <c r="A3" s="40" t="s">
        <v>735</v>
      </c>
    </row>
    <row r="4" spans="1:29"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9" s="4" customFormat="1" ht="16.5" customHeight="1" x14ac:dyDescent="0.2">
      <c r="A5" s="92" t="s">
        <v>482</v>
      </c>
      <c r="B5" s="212"/>
      <c r="C5" s="214"/>
      <c r="D5" s="214"/>
      <c r="E5" s="214"/>
      <c r="F5" s="214"/>
      <c r="G5" s="388"/>
      <c r="H5" s="214"/>
      <c r="I5" s="214"/>
      <c r="J5" s="214"/>
      <c r="K5" s="214"/>
      <c r="L5" s="388"/>
      <c r="M5" s="388"/>
      <c r="N5" s="214"/>
      <c r="O5" s="388"/>
      <c r="P5" s="212"/>
      <c r="Q5" s="188"/>
      <c r="R5" s="188"/>
      <c r="S5" s="188"/>
      <c r="T5" s="188"/>
      <c r="U5" s="188"/>
      <c r="V5" s="188"/>
      <c r="W5" s="188"/>
      <c r="X5" s="47"/>
      <c r="Y5" s="47"/>
    </row>
    <row r="6" spans="1:29" s="4" customFormat="1" ht="16.5" customHeight="1" x14ac:dyDescent="0.2">
      <c r="A6" s="89" t="s">
        <v>49</v>
      </c>
      <c r="B6" s="212"/>
      <c r="C6" s="214"/>
      <c r="D6" s="214"/>
      <c r="E6" s="214"/>
      <c r="F6" s="214"/>
      <c r="G6" s="388"/>
      <c r="H6" s="214"/>
      <c r="I6" s="214"/>
      <c r="J6" s="214"/>
      <c r="K6" s="214"/>
      <c r="L6" s="388"/>
      <c r="M6" s="388"/>
      <c r="N6" s="214"/>
      <c r="O6" s="388"/>
      <c r="P6" s="212"/>
      <c r="Q6" s="188"/>
      <c r="R6" s="188"/>
      <c r="S6" s="188"/>
      <c r="T6" s="188"/>
      <c r="U6" s="188"/>
      <c r="V6" s="188"/>
      <c r="W6" s="188"/>
      <c r="X6" s="47"/>
      <c r="Y6" s="47"/>
    </row>
    <row r="7" spans="1:29" ht="16.5" customHeight="1" x14ac:dyDescent="0.2">
      <c r="A7" s="90" t="s">
        <v>50</v>
      </c>
      <c r="B7" s="176">
        <v>504919</v>
      </c>
      <c r="C7" s="177">
        <v>12272</v>
      </c>
      <c r="D7" s="177">
        <v>30410</v>
      </c>
      <c r="E7" s="177">
        <v>22259</v>
      </c>
      <c r="F7" s="177">
        <v>66022</v>
      </c>
      <c r="G7" s="371">
        <v>125216</v>
      </c>
      <c r="H7" s="177">
        <v>15053</v>
      </c>
      <c r="I7" s="177">
        <v>99104</v>
      </c>
      <c r="J7" s="177">
        <v>12114</v>
      </c>
      <c r="K7" s="177">
        <v>5905</v>
      </c>
      <c r="L7" s="371">
        <v>17084</v>
      </c>
      <c r="M7" s="371">
        <v>41018</v>
      </c>
      <c r="N7" s="177">
        <v>33093</v>
      </c>
      <c r="O7" s="371">
        <v>25369</v>
      </c>
      <c r="P7" s="176">
        <v>5971667</v>
      </c>
    </row>
    <row r="8" spans="1:29" ht="16.5" customHeight="1" x14ac:dyDescent="0.2">
      <c r="A8" s="90" t="s">
        <v>95</v>
      </c>
      <c r="B8" s="176">
        <v>344263</v>
      </c>
      <c r="C8" s="177">
        <v>7252</v>
      </c>
      <c r="D8" s="177">
        <v>18405</v>
      </c>
      <c r="E8" s="177">
        <v>14054</v>
      </c>
      <c r="F8" s="177">
        <v>41523</v>
      </c>
      <c r="G8" s="371">
        <v>96389</v>
      </c>
      <c r="H8" s="177">
        <v>8729</v>
      </c>
      <c r="I8" s="177">
        <v>74142</v>
      </c>
      <c r="J8" s="177">
        <v>7756</v>
      </c>
      <c r="K8" s="177">
        <v>4012</v>
      </c>
      <c r="L8" s="371">
        <v>12236</v>
      </c>
      <c r="M8" s="371">
        <v>25690</v>
      </c>
      <c r="N8" s="177">
        <v>20462</v>
      </c>
      <c r="O8" s="371">
        <v>13613</v>
      </c>
      <c r="P8" s="176">
        <v>3895524</v>
      </c>
    </row>
    <row r="9" spans="1:29" ht="16.5" customHeight="1" x14ac:dyDescent="0.2">
      <c r="A9" s="90" t="s">
        <v>51</v>
      </c>
      <c r="B9" s="176">
        <v>849182</v>
      </c>
      <c r="C9" s="177">
        <v>19524</v>
      </c>
      <c r="D9" s="177">
        <v>48815</v>
      </c>
      <c r="E9" s="177">
        <v>36313</v>
      </c>
      <c r="F9" s="177">
        <v>107545</v>
      </c>
      <c r="G9" s="371">
        <v>221605</v>
      </c>
      <c r="H9" s="177">
        <v>23782</v>
      </c>
      <c r="I9" s="177">
        <v>173246</v>
      </c>
      <c r="J9" s="177">
        <v>19870</v>
      </c>
      <c r="K9" s="177">
        <v>9917</v>
      </c>
      <c r="L9" s="371">
        <v>29320</v>
      </c>
      <c r="M9" s="371">
        <v>66708</v>
      </c>
      <c r="N9" s="177">
        <v>53555</v>
      </c>
      <c r="O9" s="371">
        <v>38982</v>
      </c>
      <c r="P9" s="176">
        <v>9867191</v>
      </c>
    </row>
    <row r="10" spans="1:29" s="26" customFormat="1" ht="16.5" customHeight="1" x14ac:dyDescent="0.2">
      <c r="A10" s="89" t="s">
        <v>52</v>
      </c>
      <c r="B10" s="176"/>
      <c r="C10" s="177"/>
      <c r="D10" s="177"/>
      <c r="E10" s="177"/>
      <c r="F10" s="177"/>
      <c r="G10" s="371"/>
      <c r="H10" s="177"/>
      <c r="I10" s="177"/>
      <c r="J10" s="177"/>
      <c r="K10" s="177"/>
      <c r="L10" s="371"/>
      <c r="M10" s="371"/>
      <c r="N10" s="177"/>
      <c r="O10" s="371"/>
      <c r="P10" s="176"/>
      <c r="Q10" s="1"/>
      <c r="R10" s="1"/>
      <c r="S10" s="1"/>
      <c r="T10" s="1"/>
      <c r="U10" s="1"/>
      <c r="V10" s="1"/>
      <c r="W10" s="1"/>
      <c r="X10" s="4"/>
      <c r="Y10" s="4"/>
      <c r="Z10" s="4"/>
      <c r="AA10" s="4"/>
      <c r="AB10" s="4"/>
      <c r="AC10" s="4"/>
    </row>
    <row r="11" spans="1:29" ht="16.5" customHeight="1" x14ac:dyDescent="0.2">
      <c r="A11" s="90" t="s">
        <v>50</v>
      </c>
      <c r="B11" s="176">
        <v>481729</v>
      </c>
      <c r="C11" s="177">
        <v>11560</v>
      </c>
      <c r="D11" s="177">
        <v>29529</v>
      </c>
      <c r="E11" s="177">
        <v>20797</v>
      </c>
      <c r="F11" s="177">
        <v>63013</v>
      </c>
      <c r="G11" s="371">
        <v>119667</v>
      </c>
      <c r="H11" s="177">
        <v>13976</v>
      </c>
      <c r="I11" s="177">
        <v>94655</v>
      </c>
      <c r="J11" s="177">
        <v>11936</v>
      </c>
      <c r="K11" s="177">
        <v>5686</v>
      </c>
      <c r="L11" s="371">
        <v>16301</v>
      </c>
      <c r="M11" s="371">
        <v>38881</v>
      </c>
      <c r="N11" s="177">
        <v>31903</v>
      </c>
      <c r="O11" s="371">
        <v>23825</v>
      </c>
      <c r="P11" s="176">
        <v>5710549</v>
      </c>
    </row>
    <row r="12" spans="1:29" ht="16.5" customHeight="1" x14ac:dyDescent="0.2">
      <c r="A12" s="90" t="s">
        <v>95</v>
      </c>
      <c r="B12" s="176">
        <v>331526</v>
      </c>
      <c r="C12" s="177">
        <v>6370</v>
      </c>
      <c r="D12" s="177">
        <v>16846</v>
      </c>
      <c r="E12" s="177">
        <v>11686</v>
      </c>
      <c r="F12" s="177">
        <v>38392</v>
      </c>
      <c r="G12" s="371">
        <v>98820</v>
      </c>
      <c r="H12" s="177">
        <v>8026</v>
      </c>
      <c r="I12" s="177">
        <v>74079</v>
      </c>
      <c r="J12" s="177">
        <v>6812</v>
      </c>
      <c r="K12" s="177">
        <v>3784</v>
      </c>
      <c r="L12" s="371">
        <v>10664</v>
      </c>
      <c r="M12" s="371">
        <v>24059</v>
      </c>
      <c r="N12" s="177">
        <v>19704</v>
      </c>
      <c r="O12" s="371">
        <v>12284</v>
      </c>
      <c r="P12" s="176">
        <v>3751640</v>
      </c>
    </row>
    <row r="13" spans="1:29" ht="16.5" customHeight="1" x14ac:dyDescent="0.2">
      <c r="A13" s="90" t="s">
        <v>51</v>
      </c>
      <c r="B13" s="176">
        <v>813255</v>
      </c>
      <c r="C13" s="177">
        <v>17930</v>
      </c>
      <c r="D13" s="177">
        <v>46375</v>
      </c>
      <c r="E13" s="177">
        <v>32483</v>
      </c>
      <c r="F13" s="177">
        <v>101405</v>
      </c>
      <c r="G13" s="371">
        <v>218487</v>
      </c>
      <c r="H13" s="177">
        <v>22002</v>
      </c>
      <c r="I13" s="177">
        <v>168734</v>
      </c>
      <c r="J13" s="177">
        <v>18748</v>
      </c>
      <c r="K13" s="177">
        <v>9470</v>
      </c>
      <c r="L13" s="371">
        <v>26965</v>
      </c>
      <c r="M13" s="371">
        <v>62940</v>
      </c>
      <c r="N13" s="177">
        <v>51607</v>
      </c>
      <c r="O13" s="371">
        <v>36109</v>
      </c>
      <c r="P13" s="176">
        <v>9462189</v>
      </c>
    </row>
    <row r="14" spans="1:29" s="45" customFormat="1" ht="16.5" customHeight="1" x14ac:dyDescent="0.2">
      <c r="A14" s="75" t="s">
        <v>111</v>
      </c>
      <c r="B14" s="227">
        <v>28.161671909594645</v>
      </c>
      <c r="C14" s="228">
        <v>24.588861680267328</v>
      </c>
      <c r="D14" s="228">
        <v>25.710002835959973</v>
      </c>
      <c r="E14" s="228">
        <v>24.475419984203896</v>
      </c>
      <c r="F14" s="228">
        <v>27.925681202187548</v>
      </c>
      <c r="G14" s="406">
        <v>31.697941433009241</v>
      </c>
      <c r="H14" s="228">
        <v>23.929086613843999</v>
      </c>
      <c r="I14" s="228">
        <v>29.479941691816595</v>
      </c>
      <c r="J14" s="228">
        <v>22.522643369123369</v>
      </c>
      <c r="K14" s="228">
        <v>25.690735857307555</v>
      </c>
      <c r="L14" s="406">
        <v>24.74152937246145</v>
      </c>
      <c r="M14" s="406">
        <v>26.890616865540697</v>
      </c>
      <c r="N14" s="228">
        <v>26.799216119997858</v>
      </c>
      <c r="O14" s="406">
        <v>28.597162029385103</v>
      </c>
      <c r="P14" s="227">
        <v>29.729231074376589</v>
      </c>
      <c r="Q14" s="263"/>
      <c r="R14" s="263"/>
      <c r="S14" s="263"/>
      <c r="T14" s="263"/>
      <c r="U14" s="263"/>
      <c r="V14" s="263"/>
      <c r="W14" s="263"/>
      <c r="X14" s="263"/>
      <c r="Y14" s="263"/>
      <c r="Z14" s="263"/>
    </row>
    <row r="15" spans="1:29" s="47" customFormat="1" ht="16.5" customHeight="1" x14ac:dyDescent="0.2">
      <c r="A15" s="59" t="s">
        <v>499</v>
      </c>
      <c r="B15" s="212"/>
      <c r="C15" s="214"/>
      <c r="D15" s="214"/>
      <c r="E15" s="214"/>
      <c r="F15" s="214"/>
      <c r="G15" s="388"/>
      <c r="H15" s="214"/>
      <c r="I15" s="214"/>
      <c r="J15" s="214"/>
      <c r="K15" s="214"/>
      <c r="L15" s="388"/>
      <c r="M15" s="388"/>
      <c r="N15" s="214"/>
      <c r="O15" s="388"/>
      <c r="P15" s="212"/>
      <c r="Q15" s="188"/>
      <c r="R15" s="188"/>
      <c r="S15" s="188"/>
      <c r="T15" s="188"/>
      <c r="U15" s="188"/>
      <c r="V15" s="188"/>
      <c r="W15" s="188"/>
    </row>
    <row r="16" spans="1:29" s="45" customFormat="1" ht="16.5" customHeight="1" x14ac:dyDescent="0.2">
      <c r="A16" s="75" t="s">
        <v>82</v>
      </c>
      <c r="B16" s="227">
        <v>45.955204890348803</v>
      </c>
      <c r="C16" s="228">
        <v>54.64449185671527</v>
      </c>
      <c r="D16" s="228">
        <v>57.659766792739035</v>
      </c>
      <c r="E16" s="228">
        <v>45.591094283154895</v>
      </c>
      <c r="F16" s="228">
        <v>59.298649993826892</v>
      </c>
      <c r="G16" s="406">
        <v>34.544093549621024</v>
      </c>
      <c r="H16" s="228">
        <v>52.455097354261035</v>
      </c>
      <c r="I16" s="228">
        <v>43.321628056336237</v>
      </c>
      <c r="J16" s="228">
        <v>51.554366572831952</v>
      </c>
      <c r="K16" s="228">
        <v>48.406685812160106</v>
      </c>
      <c r="L16" s="406">
        <v>49.607571230013818</v>
      </c>
      <c r="M16" s="406">
        <v>58.770799648959837</v>
      </c>
      <c r="N16" s="228">
        <v>51.996373251572678</v>
      </c>
      <c r="O16" s="406">
        <v>57.643201416075705</v>
      </c>
      <c r="P16" s="227">
        <v>53.854139157966308</v>
      </c>
      <c r="Q16" s="137"/>
      <c r="R16" s="137"/>
      <c r="S16" s="137"/>
      <c r="T16" s="137"/>
      <c r="U16" s="137"/>
      <c r="V16" s="137"/>
      <c r="W16" s="137"/>
      <c r="X16" s="1"/>
      <c r="Y16" s="263"/>
      <c r="Z16" s="263"/>
    </row>
    <row r="17" spans="1:30" s="45" customFormat="1" ht="16.5" customHeight="1" x14ac:dyDescent="0.2">
      <c r="A17" s="75" t="s">
        <v>83</v>
      </c>
      <c r="B17" s="227">
        <v>32.200417249430139</v>
      </c>
      <c r="C17" s="228">
        <v>34.283046940393611</v>
      </c>
      <c r="D17" s="228">
        <v>39.375980835697618</v>
      </c>
      <c r="E17" s="228">
        <v>31.055949343039753</v>
      </c>
      <c r="F17" s="228">
        <v>43.971063561417139</v>
      </c>
      <c r="G17" s="406">
        <v>25.768350882308855</v>
      </c>
      <c r="H17" s="228">
        <v>38.746486368520785</v>
      </c>
      <c r="I17" s="228">
        <v>29.266001383092078</v>
      </c>
      <c r="J17" s="228">
        <v>34.399802235023131</v>
      </c>
      <c r="K17" s="228">
        <v>30.166738284928694</v>
      </c>
      <c r="L17" s="406">
        <v>36.871994287143487</v>
      </c>
      <c r="M17" s="406">
        <v>40.563635967811138</v>
      </c>
      <c r="N17" s="228">
        <v>35.091942084205471</v>
      </c>
      <c r="O17" s="406">
        <v>40.640973958116192</v>
      </c>
      <c r="P17" s="227">
        <v>39.367494556770922</v>
      </c>
      <c r="Q17" s="137"/>
      <c r="R17" s="137"/>
      <c r="S17" s="137"/>
      <c r="T17" s="137"/>
      <c r="U17" s="137"/>
      <c r="V17" s="137"/>
      <c r="W17" s="137"/>
      <c r="X17" s="1"/>
      <c r="Y17" s="263"/>
      <c r="Z17" s="263"/>
    </row>
    <row r="18" spans="1:30" s="45" customFormat="1" ht="16.5" customHeight="1" x14ac:dyDescent="0.2">
      <c r="A18" s="75" t="s">
        <v>84</v>
      </c>
      <c r="B18" s="227">
        <v>39.062182671216348</v>
      </c>
      <c r="C18" s="228">
        <v>45.017484411967999</v>
      </c>
      <c r="D18" s="228">
        <v>48.508282614013432</v>
      </c>
      <c r="E18" s="228">
        <v>38.712678253646366</v>
      </c>
      <c r="F18" s="228">
        <v>51.78678648678833</v>
      </c>
      <c r="G18" s="406">
        <v>30.039655545776288</v>
      </c>
      <c r="H18" s="228">
        <v>46.043388706775133</v>
      </c>
      <c r="I18" s="228">
        <v>36.093782312260444</v>
      </c>
      <c r="J18" s="228">
        <v>43.5551987863916</v>
      </c>
      <c r="K18" s="228">
        <v>39.277552490948139</v>
      </c>
      <c r="L18" s="406">
        <v>43.826007751520478</v>
      </c>
      <c r="M18" s="406">
        <v>49.804053403005291</v>
      </c>
      <c r="N18" s="228">
        <v>43.721431580283358</v>
      </c>
      <c r="O18" s="406">
        <v>49.275887833781226</v>
      </c>
      <c r="P18" s="227">
        <v>46.582331231561994</v>
      </c>
      <c r="Q18" s="137"/>
      <c r="R18" s="137"/>
      <c r="S18" s="137"/>
      <c r="T18" s="137"/>
      <c r="U18" s="137"/>
      <c r="V18" s="137"/>
      <c r="W18" s="137"/>
      <c r="X18" s="1"/>
      <c r="Y18" s="263"/>
      <c r="Z18" s="263"/>
    </row>
    <row r="19" spans="1:30" s="47" customFormat="1" ht="16.5" customHeight="1" x14ac:dyDescent="0.2">
      <c r="A19" s="59" t="s">
        <v>483</v>
      </c>
      <c r="B19" s="212"/>
      <c r="C19" s="214"/>
      <c r="D19" s="214"/>
      <c r="E19" s="214"/>
      <c r="F19" s="214"/>
      <c r="G19" s="388"/>
      <c r="H19" s="214"/>
      <c r="I19" s="214"/>
      <c r="J19" s="214"/>
      <c r="K19" s="214"/>
      <c r="L19" s="388"/>
      <c r="M19" s="388"/>
      <c r="N19" s="214"/>
      <c r="O19" s="388"/>
      <c r="P19" s="212"/>
      <c r="Q19" s="188"/>
      <c r="R19" s="188"/>
      <c r="S19" s="188"/>
      <c r="T19" s="188"/>
      <c r="U19" s="188"/>
      <c r="V19" s="188"/>
      <c r="W19" s="188"/>
    </row>
    <row r="20" spans="1:30" s="45" customFormat="1" ht="16.5" customHeight="1" x14ac:dyDescent="0.2">
      <c r="A20" s="60" t="s">
        <v>96</v>
      </c>
      <c r="B20" s="212"/>
      <c r="C20" s="214"/>
      <c r="D20" s="214"/>
      <c r="E20" s="214"/>
      <c r="F20" s="214"/>
      <c r="G20" s="388"/>
      <c r="H20" s="214"/>
      <c r="I20" s="214"/>
      <c r="J20" s="214"/>
      <c r="K20" s="214"/>
      <c r="L20" s="388"/>
      <c r="M20" s="388"/>
      <c r="N20" s="214"/>
      <c r="O20" s="388"/>
      <c r="P20" s="212"/>
      <c r="Q20" s="188"/>
      <c r="R20" s="188"/>
      <c r="S20" s="188"/>
      <c r="T20" s="188"/>
      <c r="U20" s="188"/>
      <c r="V20" s="188"/>
      <c r="W20" s="188"/>
      <c r="X20" s="47"/>
      <c r="Y20" s="47"/>
      <c r="Z20" s="47"/>
    </row>
    <row r="21" spans="1:30" s="45" customFormat="1" ht="16.5" customHeight="1" x14ac:dyDescent="0.2">
      <c r="A21" s="90" t="s">
        <v>49</v>
      </c>
      <c r="B21" s="212"/>
      <c r="C21" s="214"/>
      <c r="D21" s="214"/>
      <c r="E21" s="214"/>
      <c r="F21" s="214"/>
      <c r="G21" s="388"/>
      <c r="H21" s="214"/>
      <c r="I21" s="214"/>
      <c r="J21" s="214"/>
      <c r="K21" s="214"/>
      <c r="L21" s="388"/>
      <c r="M21" s="388"/>
      <c r="N21" s="214"/>
      <c r="O21" s="388"/>
      <c r="P21" s="212"/>
      <c r="Q21" s="188"/>
      <c r="R21" s="188"/>
      <c r="S21" s="188"/>
      <c r="T21" s="188"/>
      <c r="U21" s="188"/>
      <c r="V21" s="188"/>
      <c r="W21" s="188"/>
      <c r="X21" s="47"/>
      <c r="Y21" s="47"/>
      <c r="Z21" s="47"/>
    </row>
    <row r="22" spans="1:30" s="45" customFormat="1" ht="16.5" customHeight="1" x14ac:dyDescent="0.15">
      <c r="A22" s="158" t="s">
        <v>203</v>
      </c>
      <c r="B22" s="290">
        <v>28</v>
      </c>
      <c r="C22" s="292" t="s">
        <v>450</v>
      </c>
      <c r="D22" s="291" t="s">
        <v>450</v>
      </c>
      <c r="E22" s="291" t="s">
        <v>450</v>
      </c>
      <c r="F22" s="291" t="s">
        <v>450</v>
      </c>
      <c r="G22" s="430" t="s">
        <v>450</v>
      </c>
      <c r="H22" s="291" t="s">
        <v>450</v>
      </c>
      <c r="I22" s="291" t="s">
        <v>450</v>
      </c>
      <c r="J22" s="291" t="s">
        <v>450</v>
      </c>
      <c r="K22" s="291" t="s">
        <v>450</v>
      </c>
      <c r="L22" s="430" t="s">
        <v>450</v>
      </c>
      <c r="M22" s="430" t="s">
        <v>450</v>
      </c>
      <c r="N22" s="291" t="s">
        <v>450</v>
      </c>
      <c r="O22" s="432" t="s">
        <v>450</v>
      </c>
      <c r="P22" s="290">
        <v>26.3</v>
      </c>
    </row>
    <row r="23" spans="1:30" s="45" customFormat="1" ht="16.5" customHeight="1" x14ac:dyDescent="0.15">
      <c r="A23" s="158" t="s">
        <v>53</v>
      </c>
      <c r="B23" s="290">
        <v>12</v>
      </c>
      <c r="C23" s="292" t="s">
        <v>450</v>
      </c>
      <c r="D23" s="291" t="s">
        <v>450</v>
      </c>
      <c r="E23" s="291" t="s">
        <v>450</v>
      </c>
      <c r="F23" s="291" t="s">
        <v>450</v>
      </c>
      <c r="G23" s="430" t="s">
        <v>450</v>
      </c>
      <c r="H23" s="291" t="s">
        <v>450</v>
      </c>
      <c r="I23" s="291" t="s">
        <v>450</v>
      </c>
      <c r="J23" s="291" t="s">
        <v>450</v>
      </c>
      <c r="K23" s="291" t="s">
        <v>450</v>
      </c>
      <c r="L23" s="430" t="s">
        <v>450</v>
      </c>
      <c r="M23" s="430" t="s">
        <v>450</v>
      </c>
      <c r="N23" s="291" t="s">
        <v>450</v>
      </c>
      <c r="O23" s="432" t="s">
        <v>450</v>
      </c>
      <c r="P23" s="290">
        <v>12</v>
      </c>
    </row>
    <row r="24" spans="1:30" s="45" customFormat="1" ht="16.5" customHeight="1" x14ac:dyDescent="0.15">
      <c r="A24" s="158" t="s">
        <v>97</v>
      </c>
      <c r="B24" s="290">
        <v>11</v>
      </c>
      <c r="C24" s="292" t="s">
        <v>450</v>
      </c>
      <c r="D24" s="291" t="s">
        <v>450</v>
      </c>
      <c r="E24" s="291" t="s">
        <v>450</v>
      </c>
      <c r="F24" s="291" t="s">
        <v>450</v>
      </c>
      <c r="G24" s="430" t="s">
        <v>450</v>
      </c>
      <c r="H24" s="291" t="s">
        <v>450</v>
      </c>
      <c r="I24" s="291" t="s">
        <v>450</v>
      </c>
      <c r="J24" s="291" t="s">
        <v>450</v>
      </c>
      <c r="K24" s="291" t="s">
        <v>450</v>
      </c>
      <c r="L24" s="430" t="s">
        <v>450</v>
      </c>
      <c r="M24" s="430" t="s">
        <v>450</v>
      </c>
      <c r="N24" s="291" t="s">
        <v>450</v>
      </c>
      <c r="O24" s="432" t="s">
        <v>450</v>
      </c>
      <c r="P24" s="290">
        <v>9.6999999999999993</v>
      </c>
    </row>
    <row r="25" spans="1:30" s="45" customFormat="1" ht="16.5" customHeight="1" x14ac:dyDescent="0.2">
      <c r="A25" s="301" t="s">
        <v>52</v>
      </c>
      <c r="B25" s="293"/>
      <c r="C25" s="294"/>
      <c r="D25" s="294"/>
      <c r="E25" s="294"/>
      <c r="F25" s="294"/>
      <c r="G25" s="431"/>
      <c r="H25" s="294"/>
      <c r="I25" s="294"/>
      <c r="J25" s="294"/>
      <c r="K25" s="294"/>
      <c r="L25" s="431"/>
      <c r="M25" s="431"/>
      <c r="N25" s="294"/>
      <c r="O25" s="431"/>
      <c r="P25" s="293"/>
      <c r="Q25" s="32"/>
      <c r="R25" s="32"/>
      <c r="S25" s="32"/>
      <c r="T25" s="32"/>
      <c r="U25" s="32"/>
      <c r="V25" s="32"/>
      <c r="W25" s="32"/>
    </row>
    <row r="26" spans="1:30" s="45" customFormat="1" ht="16.5" customHeight="1" x14ac:dyDescent="0.15">
      <c r="A26" s="158" t="s">
        <v>203</v>
      </c>
      <c r="B26" s="290">
        <v>26</v>
      </c>
      <c r="C26" s="292" t="s">
        <v>450</v>
      </c>
      <c r="D26" s="291" t="s">
        <v>450</v>
      </c>
      <c r="E26" s="291" t="s">
        <v>450</v>
      </c>
      <c r="F26" s="291" t="s">
        <v>450</v>
      </c>
      <c r="G26" s="430" t="s">
        <v>450</v>
      </c>
      <c r="H26" s="291" t="s">
        <v>450</v>
      </c>
      <c r="I26" s="291" t="s">
        <v>450</v>
      </c>
      <c r="J26" s="291" t="s">
        <v>450</v>
      </c>
      <c r="K26" s="291" t="s">
        <v>450</v>
      </c>
      <c r="L26" s="430" t="s">
        <v>450</v>
      </c>
      <c r="M26" s="430" t="s">
        <v>450</v>
      </c>
      <c r="N26" s="291" t="s">
        <v>450</v>
      </c>
      <c r="O26" s="432" t="s">
        <v>450</v>
      </c>
      <c r="P26" s="290">
        <v>23.8</v>
      </c>
    </row>
    <row r="27" spans="1:30" s="45" customFormat="1" ht="16.5" customHeight="1" x14ac:dyDescent="0.15">
      <c r="A27" s="158" t="s">
        <v>53</v>
      </c>
      <c r="B27" s="290">
        <v>5</v>
      </c>
      <c r="C27" s="292" t="s">
        <v>450</v>
      </c>
      <c r="D27" s="291" t="s">
        <v>450</v>
      </c>
      <c r="E27" s="291" t="s">
        <v>450</v>
      </c>
      <c r="F27" s="291" t="s">
        <v>450</v>
      </c>
      <c r="G27" s="430" t="s">
        <v>450</v>
      </c>
      <c r="H27" s="291" t="s">
        <v>450</v>
      </c>
      <c r="I27" s="291" t="s">
        <v>450</v>
      </c>
      <c r="J27" s="291" t="s">
        <v>450</v>
      </c>
      <c r="K27" s="291" t="s">
        <v>450</v>
      </c>
      <c r="L27" s="430" t="s">
        <v>450</v>
      </c>
      <c r="M27" s="430" t="s">
        <v>450</v>
      </c>
      <c r="N27" s="291" t="s">
        <v>450</v>
      </c>
      <c r="O27" s="432" t="s">
        <v>450</v>
      </c>
      <c r="P27" s="290">
        <v>4.5999999999999996</v>
      </c>
    </row>
    <row r="28" spans="1:30" s="45" customFormat="1" ht="16.5" customHeight="1" x14ac:dyDescent="0.15">
      <c r="A28" s="158" t="s">
        <v>97</v>
      </c>
      <c r="B28" s="290">
        <v>6</v>
      </c>
      <c r="C28" s="292" t="s">
        <v>450</v>
      </c>
      <c r="D28" s="291" t="s">
        <v>450</v>
      </c>
      <c r="E28" s="291" t="s">
        <v>450</v>
      </c>
      <c r="F28" s="291" t="s">
        <v>450</v>
      </c>
      <c r="G28" s="430" t="s">
        <v>450</v>
      </c>
      <c r="H28" s="291" t="s">
        <v>450</v>
      </c>
      <c r="I28" s="291" t="s">
        <v>450</v>
      </c>
      <c r="J28" s="291" t="s">
        <v>450</v>
      </c>
      <c r="K28" s="291" t="s">
        <v>450</v>
      </c>
      <c r="L28" s="430" t="s">
        <v>450</v>
      </c>
      <c r="M28" s="430" t="s">
        <v>450</v>
      </c>
      <c r="N28" s="291" t="s">
        <v>450</v>
      </c>
      <c r="O28" s="432" t="s">
        <v>450</v>
      </c>
      <c r="P28" s="290">
        <v>4.5</v>
      </c>
    </row>
    <row r="29" spans="1:30" s="47" customFormat="1" ht="22.5" x14ac:dyDescent="0.2">
      <c r="A29" s="157" t="s">
        <v>500</v>
      </c>
      <c r="B29" s="218">
        <v>6.6</v>
      </c>
      <c r="C29" s="289" t="s">
        <v>450</v>
      </c>
      <c r="D29" s="289" t="s">
        <v>450</v>
      </c>
      <c r="E29" s="289" t="s">
        <v>450</v>
      </c>
      <c r="F29" s="289" t="s">
        <v>450</v>
      </c>
      <c r="G29" s="384" t="s">
        <v>450</v>
      </c>
      <c r="H29" s="289" t="s">
        <v>450</v>
      </c>
      <c r="I29" s="289" t="s">
        <v>450</v>
      </c>
      <c r="J29" s="289" t="s">
        <v>450</v>
      </c>
      <c r="K29" s="289" t="s">
        <v>450</v>
      </c>
      <c r="L29" s="384" t="s">
        <v>450</v>
      </c>
      <c r="M29" s="384" t="s">
        <v>450</v>
      </c>
      <c r="N29" s="289" t="s">
        <v>450</v>
      </c>
      <c r="O29" s="384" t="s">
        <v>450</v>
      </c>
      <c r="P29" s="218">
        <v>5.3</v>
      </c>
      <c r="Q29" s="51"/>
      <c r="R29" s="51"/>
      <c r="S29" s="51"/>
      <c r="T29" s="51"/>
      <c r="U29" s="51"/>
      <c r="V29" s="51"/>
      <c r="W29" s="51"/>
      <c r="X29" s="10"/>
      <c r="Y29" s="10"/>
      <c r="Z29" s="263"/>
      <c r="AA29" s="45"/>
      <c r="AB29" s="45"/>
      <c r="AC29" s="45"/>
      <c r="AD29" s="45"/>
    </row>
    <row r="30" spans="1:30" s="47" customFormat="1" ht="16.5" customHeight="1" x14ac:dyDescent="0.2">
      <c r="A30" s="59" t="s">
        <v>501</v>
      </c>
      <c r="B30" s="176">
        <v>725</v>
      </c>
      <c r="C30" s="177">
        <v>22</v>
      </c>
      <c r="D30" s="177">
        <v>49</v>
      </c>
      <c r="E30" s="177">
        <v>31</v>
      </c>
      <c r="F30" s="177">
        <v>105</v>
      </c>
      <c r="G30" s="371">
        <v>162</v>
      </c>
      <c r="H30" s="177">
        <v>25</v>
      </c>
      <c r="I30" s="177">
        <v>138</v>
      </c>
      <c r="J30" s="177">
        <v>26</v>
      </c>
      <c r="K30" s="177">
        <v>9</v>
      </c>
      <c r="L30" s="371">
        <v>34</v>
      </c>
      <c r="M30" s="371">
        <v>50</v>
      </c>
      <c r="N30" s="177">
        <v>42</v>
      </c>
      <c r="O30" s="371">
        <v>32</v>
      </c>
      <c r="P30" s="176">
        <v>7211</v>
      </c>
      <c r="Q30" s="1"/>
      <c r="R30" s="1"/>
      <c r="S30" s="1"/>
      <c r="T30" s="1"/>
      <c r="U30" s="1"/>
      <c r="V30" s="1"/>
      <c r="W30" s="1"/>
      <c r="X30" s="188"/>
      <c r="Y30" s="188"/>
    </row>
    <row r="31" spans="1:30" s="47" customFormat="1" ht="16.5" customHeight="1" x14ac:dyDescent="0.2">
      <c r="A31" s="60" t="s">
        <v>54</v>
      </c>
      <c r="B31" s="176">
        <v>189</v>
      </c>
      <c r="C31" s="177">
        <v>6</v>
      </c>
      <c r="D31" s="177">
        <v>20</v>
      </c>
      <c r="E31" s="177">
        <v>11</v>
      </c>
      <c r="F31" s="177">
        <v>22</v>
      </c>
      <c r="G31" s="371">
        <v>33</v>
      </c>
      <c r="H31" s="177">
        <v>8</v>
      </c>
      <c r="I31" s="177">
        <v>39</v>
      </c>
      <c r="J31" s="177">
        <v>13</v>
      </c>
      <c r="K31" s="177">
        <v>5</v>
      </c>
      <c r="L31" s="371">
        <v>5</v>
      </c>
      <c r="M31" s="371">
        <v>7</v>
      </c>
      <c r="N31" s="177">
        <v>13</v>
      </c>
      <c r="O31" s="371">
        <v>7</v>
      </c>
      <c r="P31" s="176">
        <v>1837</v>
      </c>
      <c r="Q31" s="1"/>
      <c r="R31" s="1"/>
      <c r="S31" s="1"/>
      <c r="T31" s="1"/>
      <c r="U31" s="1"/>
      <c r="V31" s="1"/>
      <c r="W31" s="1"/>
      <c r="X31" s="188"/>
      <c r="Y31" s="188"/>
    </row>
    <row r="32" spans="1:30" s="47" customFormat="1" ht="16.5" customHeight="1" x14ac:dyDescent="0.2">
      <c r="A32" s="61" t="s">
        <v>55</v>
      </c>
      <c r="B32" s="191">
        <v>105</v>
      </c>
      <c r="C32" s="192">
        <v>5</v>
      </c>
      <c r="D32" s="192">
        <v>5</v>
      </c>
      <c r="E32" s="192">
        <v>7</v>
      </c>
      <c r="F32" s="192">
        <v>20</v>
      </c>
      <c r="G32" s="376">
        <v>16</v>
      </c>
      <c r="H32" s="192">
        <v>6</v>
      </c>
      <c r="I32" s="192">
        <v>20</v>
      </c>
      <c r="J32" s="192">
        <v>3</v>
      </c>
      <c r="K32" s="192">
        <v>0</v>
      </c>
      <c r="L32" s="376">
        <v>6</v>
      </c>
      <c r="M32" s="376">
        <v>10</v>
      </c>
      <c r="N32" s="192">
        <v>7</v>
      </c>
      <c r="O32" s="376">
        <v>0</v>
      </c>
      <c r="P32" s="191">
        <v>1160</v>
      </c>
      <c r="Q32" s="1"/>
      <c r="R32" s="1"/>
      <c r="S32" s="1"/>
      <c r="T32" s="1"/>
      <c r="U32" s="1"/>
      <c r="V32" s="1"/>
      <c r="W32" s="1"/>
      <c r="X32" s="188"/>
      <c r="Y32" s="188"/>
    </row>
    <row r="33" spans="1:26" s="47" customFormat="1" ht="22.5" x14ac:dyDescent="0.15">
      <c r="A33" s="346" t="s">
        <v>475</v>
      </c>
      <c r="G33" s="284"/>
      <c r="L33" s="284"/>
      <c r="M33" s="284"/>
      <c r="O33" s="284"/>
    </row>
    <row r="34" spans="1:26" ht="16.5" customHeight="1" x14ac:dyDescent="0.2">
      <c r="A34" s="225" t="s">
        <v>481</v>
      </c>
    </row>
    <row r="35" spans="1:26" ht="16.5" customHeight="1" x14ac:dyDescent="0.2">
      <c r="A35" s="225"/>
    </row>
    <row r="36" spans="1:26" ht="16.5" customHeight="1" x14ac:dyDescent="0.2">
      <c r="A36" s="225"/>
    </row>
    <row r="37" spans="1:26" s="4" customFormat="1" ht="16.5" customHeight="1" x14ac:dyDescent="0.15">
      <c r="A37" s="29" t="s">
        <v>382</v>
      </c>
      <c r="G37" s="309"/>
      <c r="L37" s="309"/>
      <c r="M37" s="309"/>
      <c r="O37" s="309"/>
    </row>
    <row r="38" spans="1:26" s="137" customFormat="1" ht="24.75" customHeight="1" x14ac:dyDescent="0.15">
      <c r="A38" s="333" t="s">
        <v>247</v>
      </c>
      <c r="G38" s="374"/>
      <c r="L38" s="374"/>
      <c r="M38" s="374"/>
      <c r="O38" s="374"/>
    </row>
    <row r="39" spans="1:26" s="8" customFormat="1" ht="45" x14ac:dyDescent="0.2">
      <c r="A39" s="346" t="s">
        <v>736</v>
      </c>
      <c r="G39" s="237"/>
      <c r="L39" s="237"/>
      <c r="M39" s="237"/>
      <c r="O39" s="237"/>
    </row>
    <row r="40" spans="1:26" ht="32.25" customHeight="1" x14ac:dyDescent="0.2">
      <c r="A40" s="50"/>
      <c r="B40" s="171" t="s">
        <v>435</v>
      </c>
      <c r="C40" s="172" t="s">
        <v>436</v>
      </c>
      <c r="D40" s="172" t="s">
        <v>437</v>
      </c>
      <c r="E40" s="172" t="s">
        <v>438</v>
      </c>
      <c r="F40" s="172" t="s">
        <v>439</v>
      </c>
      <c r="G40" s="368" t="s">
        <v>440</v>
      </c>
      <c r="H40" s="172" t="s">
        <v>441</v>
      </c>
      <c r="I40" s="172" t="s">
        <v>442</v>
      </c>
      <c r="J40" s="172" t="s">
        <v>443</v>
      </c>
      <c r="K40" s="172" t="s">
        <v>444</v>
      </c>
      <c r="L40" s="368" t="s">
        <v>445</v>
      </c>
      <c r="M40" s="368" t="s">
        <v>446</v>
      </c>
      <c r="N40" s="172" t="s">
        <v>447</v>
      </c>
      <c r="O40" s="368" t="s">
        <v>448</v>
      </c>
      <c r="P40" s="171" t="s">
        <v>449</v>
      </c>
      <c r="Q40" s="5"/>
      <c r="R40" s="5"/>
      <c r="S40" s="5"/>
      <c r="T40" s="5"/>
      <c r="U40" s="5"/>
      <c r="V40" s="5"/>
      <c r="W40" s="5"/>
      <c r="X40" s="5"/>
      <c r="Y40" s="5"/>
      <c r="Z40" s="5"/>
    </row>
    <row r="41" spans="1:26" s="141" customFormat="1" ht="16.5" customHeight="1" x14ac:dyDescent="0.2">
      <c r="A41" s="93" t="s">
        <v>179</v>
      </c>
      <c r="B41" s="212"/>
      <c r="C41" s="214"/>
      <c r="D41" s="214"/>
      <c r="E41" s="214"/>
      <c r="F41" s="214"/>
      <c r="G41" s="388"/>
      <c r="H41" s="214"/>
      <c r="I41" s="214"/>
      <c r="J41" s="214"/>
      <c r="K41" s="214"/>
      <c r="L41" s="388"/>
      <c r="M41" s="388"/>
      <c r="N41" s="214"/>
      <c r="O41" s="388"/>
      <c r="P41" s="212"/>
      <c r="Q41" s="47"/>
      <c r="R41" s="47"/>
      <c r="S41" s="47"/>
      <c r="T41" s="47"/>
      <c r="U41" s="47"/>
      <c r="V41" s="47"/>
      <c r="W41" s="47"/>
      <c r="X41" s="47"/>
    </row>
    <row r="42" spans="1:26" s="45" customFormat="1" ht="22.5" x14ac:dyDescent="0.15">
      <c r="A42" s="94" t="s">
        <v>591</v>
      </c>
      <c r="B42" s="180">
        <v>9.9663918737660691</v>
      </c>
      <c r="C42" s="181">
        <v>9.8000000000000007</v>
      </c>
      <c r="D42" s="181">
        <v>14.2</v>
      </c>
      <c r="E42" s="181">
        <v>10.1</v>
      </c>
      <c r="F42" s="181">
        <v>10.6</v>
      </c>
      <c r="G42" s="372">
        <v>8.8000000000000007</v>
      </c>
      <c r="H42" s="181">
        <v>9.8000000000000007</v>
      </c>
      <c r="I42" s="181">
        <v>7.6</v>
      </c>
      <c r="J42" s="181">
        <v>10.6</v>
      </c>
      <c r="K42" s="181">
        <v>11.2</v>
      </c>
      <c r="L42" s="372">
        <v>11</v>
      </c>
      <c r="M42" s="372">
        <v>10.3</v>
      </c>
      <c r="N42" s="181">
        <v>13</v>
      </c>
      <c r="O42" s="372">
        <v>11.9</v>
      </c>
      <c r="P42" s="180">
        <v>10.51375726283719</v>
      </c>
      <c r="Q42" s="137"/>
      <c r="R42" s="137"/>
      <c r="S42" s="137"/>
      <c r="T42" s="137"/>
      <c r="U42" s="137"/>
      <c r="V42" s="137"/>
      <c r="W42" s="137"/>
      <c r="X42" s="137"/>
      <c r="Y42" s="137"/>
    </row>
    <row r="43" spans="1:26" s="45" customFormat="1" ht="22.5" x14ac:dyDescent="0.15">
      <c r="A43" s="94" t="s">
        <v>502</v>
      </c>
      <c r="B43" s="180">
        <v>18.974227746254755</v>
      </c>
      <c r="C43" s="181">
        <v>19.016822613225433</v>
      </c>
      <c r="D43" s="181">
        <v>22.839147010170979</v>
      </c>
      <c r="E43" s="181">
        <v>12.825695770552548</v>
      </c>
      <c r="F43" s="181">
        <v>20.942620660765364</v>
      </c>
      <c r="G43" s="372">
        <v>15.700993687385328</v>
      </c>
      <c r="H43" s="181">
        <v>15.409370635169999</v>
      </c>
      <c r="I43" s="181">
        <v>20.447856505530808</v>
      </c>
      <c r="J43" s="181">
        <v>16.733193386125787</v>
      </c>
      <c r="K43" s="181">
        <v>14.977923906296173</v>
      </c>
      <c r="L43" s="372">
        <v>16.240576837376437</v>
      </c>
      <c r="M43" s="372">
        <v>25.997000059048336</v>
      </c>
      <c r="N43" s="181">
        <v>17.938157601362288</v>
      </c>
      <c r="O43" s="372">
        <v>21.628640528177666</v>
      </c>
      <c r="P43" s="180">
        <v>18.705364563744791</v>
      </c>
      <c r="Q43" s="137"/>
      <c r="R43" s="137"/>
      <c r="S43" s="137"/>
      <c r="T43" s="137"/>
      <c r="U43" s="137"/>
      <c r="V43" s="137"/>
      <c r="W43" s="137"/>
      <c r="X43" s="137"/>
      <c r="Y43" s="137"/>
    </row>
    <row r="44" spans="1:26" s="45" customFormat="1" ht="22.5" x14ac:dyDescent="0.15">
      <c r="A44" s="94" t="s">
        <v>503</v>
      </c>
      <c r="B44" s="180">
        <v>43.381273195998489</v>
      </c>
      <c r="C44" s="181">
        <v>33.821712299977527</v>
      </c>
      <c r="D44" s="181">
        <v>32.326872794219938</v>
      </c>
      <c r="E44" s="181">
        <v>41.559882398045936</v>
      </c>
      <c r="F44" s="181">
        <v>36.764551805058481</v>
      </c>
      <c r="G44" s="372">
        <v>55.587968128279933</v>
      </c>
      <c r="H44" s="181">
        <v>39.556902445719437</v>
      </c>
      <c r="I44" s="181">
        <v>44.237419603117203</v>
      </c>
      <c r="J44" s="181">
        <v>38.257184178840063</v>
      </c>
      <c r="K44" s="181">
        <v>43.132558185623928</v>
      </c>
      <c r="L44" s="372">
        <v>36.047177457779362</v>
      </c>
      <c r="M44" s="372">
        <v>33.70040179702842</v>
      </c>
      <c r="N44" s="181">
        <v>38.986225922427245</v>
      </c>
      <c r="O44" s="372">
        <v>32.677694448097512</v>
      </c>
      <c r="P44" s="180">
        <v>44.200061609971549</v>
      </c>
      <c r="Q44" s="137"/>
      <c r="R44" s="137"/>
      <c r="S44" s="137"/>
      <c r="T44" s="137"/>
      <c r="U44" s="137"/>
      <c r="V44" s="137"/>
      <c r="W44" s="137"/>
      <c r="X44" s="137"/>
      <c r="Y44" s="137"/>
    </row>
    <row r="45" spans="1:26" s="45" customFormat="1" ht="16.5" customHeight="1" x14ac:dyDescent="0.15">
      <c r="A45" s="94" t="s">
        <v>504</v>
      </c>
      <c r="B45" s="180">
        <v>1.0228299315561409</v>
      </c>
      <c r="C45" s="181">
        <v>1.11436950146628</v>
      </c>
      <c r="D45" s="181">
        <v>0.78354554358472095</v>
      </c>
      <c r="E45" s="181">
        <v>1.0657193605683799</v>
      </c>
      <c r="F45" s="181">
        <v>0.91609875991509304</v>
      </c>
      <c r="G45" s="372">
        <v>1.06944632462434</v>
      </c>
      <c r="H45" s="181">
        <v>0.56550424128180998</v>
      </c>
      <c r="I45" s="181">
        <v>0.926732673267327</v>
      </c>
      <c r="J45" s="181">
        <v>0.92378752886836002</v>
      </c>
      <c r="K45" s="181">
        <v>1.2345679012345701</v>
      </c>
      <c r="L45" s="372">
        <v>1.1848341232227499</v>
      </c>
      <c r="M45" s="372">
        <v>1.6083421703782299</v>
      </c>
      <c r="N45" s="181">
        <v>0.87881591119333902</v>
      </c>
      <c r="O45" s="372">
        <v>1.03359173126615</v>
      </c>
      <c r="P45" s="180">
        <v>1.0863481767432517</v>
      </c>
      <c r="Q45" s="137"/>
      <c r="R45" s="137"/>
      <c r="S45" s="137"/>
      <c r="T45" s="137"/>
      <c r="U45" s="137"/>
      <c r="V45" s="137"/>
      <c r="W45" s="137"/>
      <c r="X45" s="137"/>
      <c r="Y45" s="137"/>
    </row>
    <row r="46" spans="1:26" s="137" customFormat="1" ht="16.5" customHeight="1" x14ac:dyDescent="0.15">
      <c r="A46" s="94" t="s">
        <v>479</v>
      </c>
      <c r="B46" s="180">
        <v>7.7</v>
      </c>
      <c r="C46" s="181">
        <v>8.1</v>
      </c>
      <c r="D46" s="181">
        <v>10.5</v>
      </c>
      <c r="E46" s="181">
        <v>6.9</v>
      </c>
      <c r="F46" s="181">
        <v>8.4</v>
      </c>
      <c r="G46" s="372">
        <v>7.2</v>
      </c>
      <c r="H46" s="181">
        <v>8.1</v>
      </c>
      <c r="I46" s="181">
        <v>6.9</v>
      </c>
      <c r="J46" s="181">
        <v>8.1</v>
      </c>
      <c r="K46" s="181">
        <v>8</v>
      </c>
      <c r="L46" s="372">
        <v>7.1</v>
      </c>
      <c r="M46" s="372">
        <v>9.6</v>
      </c>
      <c r="N46" s="181">
        <v>5.5</v>
      </c>
      <c r="O46" s="372">
        <v>8</v>
      </c>
      <c r="P46" s="180">
        <v>8</v>
      </c>
    </row>
    <row r="47" spans="1:26" s="45" customFormat="1" ht="16.5" customHeight="1" x14ac:dyDescent="0.2">
      <c r="A47" s="325" t="s">
        <v>610</v>
      </c>
      <c r="B47" s="212"/>
      <c r="C47" s="214"/>
      <c r="D47" s="214"/>
      <c r="E47" s="214"/>
      <c r="F47" s="214"/>
      <c r="G47" s="388"/>
      <c r="H47" s="214"/>
      <c r="I47" s="214"/>
      <c r="J47" s="214"/>
      <c r="K47" s="214"/>
      <c r="L47" s="388"/>
      <c r="M47" s="388"/>
      <c r="N47" s="214"/>
      <c r="O47" s="388"/>
      <c r="P47" s="212"/>
      <c r="Q47" s="188"/>
      <c r="R47" s="188"/>
    </row>
    <row r="48" spans="1:26" s="45" customFormat="1" ht="16.5" customHeight="1" x14ac:dyDescent="0.15">
      <c r="A48" s="301" t="s">
        <v>237</v>
      </c>
      <c r="B48" s="180">
        <v>75.747137857560801</v>
      </c>
      <c r="C48" s="181">
        <v>80.821800051577412</v>
      </c>
      <c r="D48" s="181">
        <v>68.39706900951478</v>
      </c>
      <c r="E48" s="181">
        <v>82.84258787570046</v>
      </c>
      <c r="F48" s="181">
        <v>66.988759613488469</v>
      </c>
      <c r="G48" s="372">
        <v>86.337273823884203</v>
      </c>
      <c r="H48" s="183">
        <v>88.261851015801355</v>
      </c>
      <c r="I48" s="181">
        <v>63.311143463620098</v>
      </c>
      <c r="J48" s="183">
        <v>84.457649815868763</v>
      </c>
      <c r="K48" s="183">
        <v>78.998911860718167</v>
      </c>
      <c r="L48" s="372">
        <v>82.411504424778755</v>
      </c>
      <c r="M48" s="372">
        <v>74.580723914658748</v>
      </c>
      <c r="N48" s="181">
        <v>79.166118637379981</v>
      </c>
      <c r="O48" s="372">
        <v>79.314612089481201</v>
      </c>
      <c r="P48" s="180">
        <v>70.724273076863767</v>
      </c>
      <c r="Q48" s="137"/>
      <c r="R48" s="137"/>
      <c r="S48" s="137"/>
      <c r="T48" s="137"/>
      <c r="U48" s="137"/>
      <c r="V48" s="137"/>
      <c r="W48" s="137"/>
      <c r="X48" s="137"/>
      <c r="Y48" s="137"/>
    </row>
    <row r="49" spans="1:31" s="45" customFormat="1" ht="16.5" customHeight="1" x14ac:dyDescent="0.15">
      <c r="A49" s="334" t="s">
        <v>595</v>
      </c>
      <c r="B49" s="180">
        <v>56.093129668259202</v>
      </c>
      <c r="C49" s="181">
        <v>77.461706783369806</v>
      </c>
      <c r="D49" s="181">
        <v>42.484795829713292</v>
      </c>
      <c r="E49" s="181">
        <v>68.318584070796462</v>
      </c>
      <c r="F49" s="181">
        <v>46.091469348037627</v>
      </c>
      <c r="G49" s="372">
        <v>88.804220398593202</v>
      </c>
      <c r="H49" s="183" t="s">
        <v>534</v>
      </c>
      <c r="I49" s="181">
        <v>42.486395981582255</v>
      </c>
      <c r="J49" s="183" t="s">
        <v>534</v>
      </c>
      <c r="K49" s="183" t="s">
        <v>534</v>
      </c>
      <c r="L49" s="372">
        <v>64.244741873804969</v>
      </c>
      <c r="M49" s="372">
        <v>48.567435359888186</v>
      </c>
      <c r="N49" s="181">
        <v>54.115226337448561</v>
      </c>
      <c r="O49" s="372">
        <v>66.563275434243181</v>
      </c>
      <c r="P49" s="180">
        <v>48.441960112673229</v>
      </c>
      <c r="Q49" s="137"/>
      <c r="R49" s="137"/>
      <c r="S49" s="137"/>
      <c r="T49" s="137"/>
      <c r="U49" s="137"/>
      <c r="V49" s="137"/>
      <c r="W49" s="137"/>
      <c r="X49" s="137"/>
      <c r="Y49" s="137"/>
    </row>
    <row r="50" spans="1:31" s="45" customFormat="1" ht="15" customHeight="1" x14ac:dyDescent="0.15">
      <c r="A50" s="334" t="s">
        <v>596</v>
      </c>
      <c r="B50" s="180">
        <v>34.011539629517159</v>
      </c>
      <c r="C50" s="183" t="s">
        <v>534</v>
      </c>
      <c r="D50" s="183" t="s">
        <v>534</v>
      </c>
      <c r="E50" s="183" t="s">
        <v>534</v>
      </c>
      <c r="F50" s="181">
        <v>23.953584749274761</v>
      </c>
      <c r="G50" s="372">
        <v>67.944250871080129</v>
      </c>
      <c r="H50" s="183" t="s">
        <v>534</v>
      </c>
      <c r="I50" s="181">
        <v>24.678663239074549</v>
      </c>
      <c r="J50" s="183" t="s">
        <v>534</v>
      </c>
      <c r="K50" s="183" t="s">
        <v>534</v>
      </c>
      <c r="L50" s="378" t="s">
        <v>534</v>
      </c>
      <c r="M50" s="372">
        <v>29.164007657945117</v>
      </c>
      <c r="N50" s="183" t="s">
        <v>534</v>
      </c>
      <c r="O50" s="378" t="s">
        <v>534</v>
      </c>
      <c r="P50" s="180">
        <v>27.8</v>
      </c>
    </row>
    <row r="51" spans="1:31" s="47" customFormat="1" ht="16.5" customHeight="1" x14ac:dyDescent="0.2">
      <c r="A51" s="59" t="s">
        <v>535</v>
      </c>
      <c r="B51" s="212"/>
      <c r="C51" s="214"/>
      <c r="D51" s="214"/>
      <c r="E51" s="214"/>
      <c r="F51" s="214"/>
      <c r="G51" s="388"/>
      <c r="H51" s="214"/>
      <c r="I51" s="214"/>
      <c r="J51" s="214"/>
      <c r="K51" s="214"/>
      <c r="L51" s="388"/>
      <c r="M51" s="388"/>
      <c r="N51" s="214"/>
      <c r="O51" s="388"/>
      <c r="P51" s="212"/>
      <c r="Q51" s="188"/>
      <c r="R51" s="188"/>
      <c r="S51" s="188"/>
      <c r="T51" s="188"/>
      <c r="U51" s="188"/>
      <c r="V51" s="188"/>
      <c r="W51" s="188"/>
    </row>
    <row r="52" spans="1:31" s="137" customFormat="1" ht="16.5" customHeight="1" x14ac:dyDescent="0.15">
      <c r="A52" s="94" t="s">
        <v>675</v>
      </c>
      <c r="B52" s="180">
        <v>83.073417104538706</v>
      </c>
      <c r="C52" s="181">
        <v>79.450896987041546</v>
      </c>
      <c r="D52" s="181">
        <v>80.120414036515712</v>
      </c>
      <c r="E52" s="181">
        <v>84.063801937371323</v>
      </c>
      <c r="F52" s="181">
        <v>83.51990468832058</v>
      </c>
      <c r="G52" s="372">
        <v>84.94392405314089</v>
      </c>
      <c r="H52" s="181">
        <v>83.170812791119886</v>
      </c>
      <c r="I52" s="181">
        <v>83.511472029161638</v>
      </c>
      <c r="J52" s="181">
        <v>81.614405088851527</v>
      </c>
      <c r="K52" s="181">
        <v>84.603048896756974</v>
      </c>
      <c r="L52" s="372">
        <v>84.144893704629183</v>
      </c>
      <c r="M52" s="372">
        <v>78.654287647775391</v>
      </c>
      <c r="N52" s="181">
        <v>83.195362063471535</v>
      </c>
      <c r="O52" s="372">
        <v>80.143195044030222</v>
      </c>
      <c r="P52" s="180">
        <v>82.502735907673284</v>
      </c>
    </row>
    <row r="53" spans="1:31" s="137" customFormat="1" ht="16.5" customHeight="1" x14ac:dyDescent="0.15">
      <c r="A53" s="94" t="s">
        <v>88</v>
      </c>
      <c r="B53" s="180">
        <v>7.2065434558446535</v>
      </c>
      <c r="C53" s="181">
        <v>8.0356907282437824</v>
      </c>
      <c r="D53" s="181">
        <v>7.0939533734843598</v>
      </c>
      <c r="E53" s="181">
        <v>8.0064381889891632</v>
      </c>
      <c r="F53" s="181">
        <v>6.6576269726478481</v>
      </c>
      <c r="G53" s="372">
        <v>7.241936661904445</v>
      </c>
      <c r="H53" s="181">
        <v>8.3254108848509425</v>
      </c>
      <c r="I53" s="181">
        <v>6.5368325172285857</v>
      </c>
      <c r="J53" s="181">
        <v>9.0542330808764628</v>
      </c>
      <c r="K53" s="181">
        <v>7.6870797998530094</v>
      </c>
      <c r="L53" s="372">
        <v>6.9211799032787482</v>
      </c>
      <c r="M53" s="372">
        <v>7.0728849776179894</v>
      </c>
      <c r="N53" s="181">
        <v>7.9125904661503377</v>
      </c>
      <c r="O53" s="372">
        <v>8.4536644909571717</v>
      </c>
      <c r="P53" s="180">
        <v>8.3453311752091146</v>
      </c>
    </row>
    <row r="54" spans="1:31" s="137" customFormat="1" ht="16.5" customHeight="1" x14ac:dyDescent="0.15">
      <c r="A54" s="94" t="s">
        <v>89</v>
      </c>
      <c r="B54" s="180">
        <v>76.257357487398878</v>
      </c>
      <c r="C54" s="181">
        <v>71.980587505205335</v>
      </c>
      <c r="D54" s="181">
        <v>71.716800358584166</v>
      </c>
      <c r="E54" s="181">
        <v>75.228902666608619</v>
      </c>
      <c r="F54" s="181">
        <v>75.428364119986426</v>
      </c>
      <c r="G54" s="372">
        <v>80.377418026757951</v>
      </c>
      <c r="H54" s="181">
        <v>73.779897946947841</v>
      </c>
      <c r="I54" s="181">
        <v>77.508570149126641</v>
      </c>
      <c r="J54" s="181">
        <v>72.970596633614448</v>
      </c>
      <c r="K54" s="181">
        <v>76.642476126245711</v>
      </c>
      <c r="L54" s="372">
        <v>76.564505130388923</v>
      </c>
      <c r="M54" s="372">
        <v>71.753814544568911</v>
      </c>
      <c r="N54" s="181">
        <v>73.789353203718406</v>
      </c>
      <c r="O54" s="372">
        <v>73.43517944462296</v>
      </c>
      <c r="P54" s="180">
        <v>75.306148883995178</v>
      </c>
    </row>
    <row r="55" spans="1:31" s="137" customFormat="1" ht="16.5" customHeight="1" x14ac:dyDescent="0.15">
      <c r="A55" s="94" t="s">
        <v>90</v>
      </c>
      <c r="B55" s="180">
        <v>12.198078739611638</v>
      </c>
      <c r="C55" s="181">
        <v>15.170280398220489</v>
      </c>
      <c r="D55" s="181">
        <v>13.131071404685091</v>
      </c>
      <c r="E55" s="181">
        <v>16.909555269108097</v>
      </c>
      <c r="F55" s="181">
        <v>11.975217635512053</v>
      </c>
      <c r="G55" s="372">
        <v>10.680160062839793</v>
      </c>
      <c r="H55" s="181">
        <v>15.709219401119038</v>
      </c>
      <c r="I55" s="181">
        <v>10.346516609278984</v>
      </c>
      <c r="J55" s="181">
        <v>15.842310711978586</v>
      </c>
      <c r="K55" s="181">
        <v>13.683775799195248</v>
      </c>
      <c r="L55" s="372">
        <v>14.264788513148263</v>
      </c>
      <c r="M55" s="372">
        <v>11.446764603615152</v>
      </c>
      <c r="N55" s="181">
        <v>14.472268450085018</v>
      </c>
      <c r="O55" s="372">
        <v>13.892634742783407</v>
      </c>
      <c r="P55" s="180">
        <v>13.760797948507584</v>
      </c>
    </row>
    <row r="56" spans="1:31" s="137" customFormat="1" ht="16.5" customHeight="1" x14ac:dyDescent="0.15">
      <c r="A56" s="94" t="s">
        <v>676</v>
      </c>
      <c r="B56" s="180">
        <v>32.338582710654009</v>
      </c>
      <c r="C56" s="181">
        <v>16.184478773390676</v>
      </c>
      <c r="D56" s="181">
        <v>16.028099007118122</v>
      </c>
      <c r="E56" s="181">
        <v>17.857694708207866</v>
      </c>
      <c r="F56" s="181">
        <v>24.746890560328392</v>
      </c>
      <c r="G56" s="372">
        <v>41.384882772958605</v>
      </c>
      <c r="H56" s="181">
        <v>17.922684490219766</v>
      </c>
      <c r="I56" s="181">
        <v>40.268785993545336</v>
      </c>
      <c r="J56" s="181">
        <v>14.894099772504642</v>
      </c>
      <c r="K56" s="181">
        <v>27.739049844241048</v>
      </c>
      <c r="L56" s="372">
        <v>20.707728279643426</v>
      </c>
      <c r="M56" s="372">
        <v>21.744260102410216</v>
      </c>
      <c r="N56" s="181">
        <v>23.002571509394507</v>
      </c>
      <c r="O56" s="372">
        <v>17.212145782072835</v>
      </c>
      <c r="P56" s="180">
        <v>29.520621693475036</v>
      </c>
    </row>
    <row r="57" spans="1:31" s="137" customFormat="1" ht="16.5" customHeight="1" x14ac:dyDescent="0.15">
      <c r="A57" s="94" t="s">
        <v>91</v>
      </c>
      <c r="B57" s="180">
        <v>41.470943035827744</v>
      </c>
      <c r="C57" s="181">
        <v>48.198578781710737</v>
      </c>
      <c r="D57" s="181">
        <v>42.346136265071351</v>
      </c>
      <c r="E57" s="181">
        <v>57.924972080916916</v>
      </c>
      <c r="F57" s="181">
        <v>41.763749856746259</v>
      </c>
      <c r="G57" s="372">
        <v>40.311735491114369</v>
      </c>
      <c r="H57" s="181">
        <v>55.177028724593214</v>
      </c>
      <c r="I57" s="181">
        <v>35.020029903657331</v>
      </c>
      <c r="J57" s="181">
        <v>56.329907614414033</v>
      </c>
      <c r="K57" s="181">
        <v>49.472608130027389</v>
      </c>
      <c r="L57" s="372">
        <v>50.930911288328097</v>
      </c>
      <c r="M57" s="372">
        <v>38.419737089267628</v>
      </c>
      <c r="N57" s="181">
        <v>48.068615333220066</v>
      </c>
      <c r="O57" s="372">
        <v>48.817868632449176</v>
      </c>
      <c r="P57" s="180">
        <v>46.350532463327333</v>
      </c>
    </row>
    <row r="58" spans="1:31" s="137" customFormat="1" ht="16.5" customHeight="1" x14ac:dyDescent="0.15">
      <c r="A58" s="94" t="s">
        <v>92</v>
      </c>
      <c r="B58" s="180">
        <v>26.372046371183828</v>
      </c>
      <c r="C58" s="181">
        <v>9.1731436876455845</v>
      </c>
      <c r="D58" s="181">
        <v>12.716399240008395</v>
      </c>
      <c r="E58" s="181">
        <v>12.858271978580325</v>
      </c>
      <c r="F58" s="181">
        <v>20.287269012247044</v>
      </c>
      <c r="G58" s="372">
        <v>35.296217510665016</v>
      </c>
      <c r="H58" s="181">
        <v>11.038561665124739</v>
      </c>
      <c r="I58" s="181">
        <v>34.786432320852747</v>
      </c>
      <c r="J58" s="181">
        <v>10.380098708970962</v>
      </c>
      <c r="K58" s="181">
        <v>18.95204014212726</v>
      </c>
      <c r="L58" s="372">
        <v>22.36013140952846</v>
      </c>
      <c r="M58" s="372">
        <v>18.26387954379733</v>
      </c>
      <c r="N58" s="181">
        <v>17.018191954989106</v>
      </c>
      <c r="O58" s="372">
        <v>9.7092187419250973</v>
      </c>
      <c r="P58" s="180">
        <v>24.538595967293571</v>
      </c>
    </row>
    <row r="59" spans="1:31" s="137" customFormat="1" ht="16.5" customHeight="1" x14ac:dyDescent="0.15">
      <c r="A59" s="94" t="s">
        <v>93</v>
      </c>
      <c r="B59" s="180">
        <v>47.247363355309062</v>
      </c>
      <c r="C59" s="181">
        <v>59.429518908517579</v>
      </c>
      <c r="D59" s="181">
        <v>50.870565733934768</v>
      </c>
      <c r="E59" s="181">
        <v>66.021888669349451</v>
      </c>
      <c r="F59" s="181">
        <v>48.105714506381794</v>
      </c>
      <c r="G59" s="372">
        <v>45.363694003976462</v>
      </c>
      <c r="H59" s="181">
        <v>63.436216385972799</v>
      </c>
      <c r="I59" s="181">
        <v>38.118137669293311</v>
      </c>
      <c r="J59" s="181">
        <v>60.739340887966655</v>
      </c>
      <c r="K59" s="181">
        <v>59.402329021324149</v>
      </c>
      <c r="L59" s="372">
        <v>53.194039372665991</v>
      </c>
      <c r="M59" s="372">
        <v>42.769256053127151</v>
      </c>
      <c r="N59" s="181">
        <v>53.720158936763241</v>
      </c>
      <c r="O59" s="372">
        <v>60.572108231861201</v>
      </c>
      <c r="P59" s="180">
        <v>50.662605604399069</v>
      </c>
    </row>
    <row r="60" spans="1:31" s="47" customFormat="1" ht="16.5" customHeight="1" x14ac:dyDescent="0.2">
      <c r="A60" s="95" t="s">
        <v>505</v>
      </c>
      <c r="B60" s="212"/>
      <c r="C60" s="214"/>
      <c r="D60" s="214"/>
      <c r="E60" s="214"/>
      <c r="F60" s="214"/>
      <c r="G60" s="388"/>
      <c r="H60" s="214"/>
      <c r="I60" s="214"/>
      <c r="J60" s="214"/>
      <c r="K60" s="214"/>
      <c r="L60" s="388"/>
      <c r="M60" s="388"/>
      <c r="N60" s="214"/>
      <c r="O60" s="388"/>
      <c r="P60" s="212"/>
      <c r="Q60" s="188"/>
      <c r="R60" s="188"/>
      <c r="S60" s="188"/>
      <c r="T60" s="188"/>
      <c r="U60" s="188"/>
      <c r="V60" s="188"/>
      <c r="W60" s="188"/>
      <c r="Y60" s="188"/>
    </row>
    <row r="61" spans="1:31" s="47" customFormat="1" ht="16.5" customHeight="1" x14ac:dyDescent="0.2">
      <c r="A61" s="60" t="s">
        <v>536</v>
      </c>
      <c r="B61" s="176">
        <v>24249</v>
      </c>
      <c r="C61" s="177">
        <v>697</v>
      </c>
      <c r="D61" s="177">
        <v>1595</v>
      </c>
      <c r="E61" s="177">
        <v>1388</v>
      </c>
      <c r="F61" s="177">
        <v>3011</v>
      </c>
      <c r="G61" s="371">
        <v>5574</v>
      </c>
      <c r="H61" s="177">
        <v>709</v>
      </c>
      <c r="I61" s="177">
        <v>4692</v>
      </c>
      <c r="J61" s="177">
        <v>762</v>
      </c>
      <c r="K61" s="177">
        <v>356</v>
      </c>
      <c r="L61" s="371">
        <v>852</v>
      </c>
      <c r="M61" s="371">
        <v>2023</v>
      </c>
      <c r="N61" s="177">
        <v>1590</v>
      </c>
      <c r="O61" s="371">
        <v>1000</v>
      </c>
      <c r="P61" s="176">
        <v>289409</v>
      </c>
      <c r="Q61" s="1"/>
      <c r="R61" s="1"/>
      <c r="S61" s="1"/>
      <c r="T61" s="1"/>
      <c r="U61" s="1"/>
      <c r="V61" s="1"/>
      <c r="W61" s="1"/>
      <c r="X61" s="1"/>
      <c r="Y61" s="1"/>
      <c r="Z61" s="1"/>
      <c r="AA61" s="1"/>
      <c r="AB61" s="1"/>
      <c r="AC61" s="1"/>
      <c r="AD61" s="1"/>
      <c r="AE61" s="1"/>
    </row>
    <row r="62" spans="1:31" s="47" customFormat="1" ht="16.5" customHeight="1" x14ac:dyDescent="0.2">
      <c r="A62" s="96" t="s">
        <v>537</v>
      </c>
      <c r="B62" s="176">
        <v>11810</v>
      </c>
      <c r="C62" s="177">
        <v>121</v>
      </c>
      <c r="D62" s="177">
        <v>429</v>
      </c>
      <c r="E62" s="177">
        <v>319</v>
      </c>
      <c r="F62" s="177">
        <v>1049</v>
      </c>
      <c r="G62" s="371">
        <v>4698</v>
      </c>
      <c r="H62" s="177">
        <v>357</v>
      </c>
      <c r="I62" s="177">
        <v>2739</v>
      </c>
      <c r="J62" s="177">
        <v>213</v>
      </c>
      <c r="K62" s="177">
        <v>82</v>
      </c>
      <c r="L62" s="371">
        <v>268</v>
      </c>
      <c r="M62" s="371">
        <v>740</v>
      </c>
      <c r="N62" s="177">
        <v>502</v>
      </c>
      <c r="O62" s="371">
        <v>293</v>
      </c>
      <c r="P62" s="176">
        <v>153884</v>
      </c>
      <c r="Q62" s="1"/>
      <c r="R62" s="1"/>
      <c r="S62" s="1"/>
      <c r="T62" s="1"/>
      <c r="U62" s="1"/>
      <c r="V62" s="1"/>
      <c r="W62" s="1"/>
      <c r="X62" s="1"/>
      <c r="Y62" s="1"/>
      <c r="Z62" s="1"/>
      <c r="AA62" s="1"/>
      <c r="AB62" s="1"/>
      <c r="AC62" s="1"/>
      <c r="AD62" s="1"/>
      <c r="AE62" s="1"/>
    </row>
    <row r="63" spans="1:31" s="47" customFormat="1" ht="22.5" x14ac:dyDescent="0.2">
      <c r="A63" s="96" t="s">
        <v>626</v>
      </c>
      <c r="B63" s="176">
        <v>1655</v>
      </c>
      <c r="C63" s="177">
        <v>35</v>
      </c>
      <c r="D63" s="177">
        <v>100</v>
      </c>
      <c r="E63" s="177">
        <v>44</v>
      </c>
      <c r="F63" s="177">
        <v>199</v>
      </c>
      <c r="G63" s="371">
        <v>389</v>
      </c>
      <c r="H63" s="177">
        <v>33</v>
      </c>
      <c r="I63" s="177">
        <v>369</v>
      </c>
      <c r="J63" s="177">
        <v>63</v>
      </c>
      <c r="K63" s="177">
        <v>14</v>
      </c>
      <c r="L63" s="371">
        <v>58</v>
      </c>
      <c r="M63" s="371">
        <v>130</v>
      </c>
      <c r="N63" s="177">
        <v>121</v>
      </c>
      <c r="O63" s="371">
        <v>100</v>
      </c>
      <c r="P63" s="176">
        <v>19427</v>
      </c>
      <c r="Q63" s="1"/>
      <c r="R63" s="1"/>
      <c r="S63" s="1"/>
      <c r="T63" s="1"/>
      <c r="U63" s="1"/>
      <c r="V63" s="1"/>
      <c r="W63" s="1"/>
      <c r="X63" s="1"/>
      <c r="Y63" s="1"/>
      <c r="Z63" s="1"/>
      <c r="AA63" s="1"/>
      <c r="AB63" s="188"/>
      <c r="AD63" s="1"/>
      <c r="AE63" s="1"/>
    </row>
    <row r="64" spans="1:31" s="47" customFormat="1" ht="22.5" x14ac:dyDescent="0.2">
      <c r="A64" s="96" t="s">
        <v>627</v>
      </c>
      <c r="B64" s="176">
        <v>443</v>
      </c>
      <c r="C64" s="177">
        <v>16</v>
      </c>
      <c r="D64" s="177">
        <v>26</v>
      </c>
      <c r="E64" s="177">
        <v>11</v>
      </c>
      <c r="F64" s="177">
        <v>61</v>
      </c>
      <c r="G64" s="371">
        <v>122</v>
      </c>
      <c r="H64" s="177">
        <v>12</v>
      </c>
      <c r="I64" s="177">
        <v>72</v>
      </c>
      <c r="J64" s="177">
        <v>21</v>
      </c>
      <c r="K64" s="177">
        <v>2</v>
      </c>
      <c r="L64" s="371">
        <v>15</v>
      </c>
      <c r="M64" s="371">
        <v>35</v>
      </c>
      <c r="N64" s="177">
        <v>26</v>
      </c>
      <c r="O64" s="371">
        <v>24</v>
      </c>
      <c r="P64" s="176">
        <v>5597</v>
      </c>
      <c r="Q64" s="1"/>
      <c r="R64" s="1"/>
      <c r="S64" s="1"/>
      <c r="T64" s="1"/>
      <c r="U64" s="1"/>
      <c r="V64" s="1"/>
      <c r="W64" s="1"/>
      <c r="X64" s="1"/>
      <c r="Y64" s="1"/>
      <c r="Z64" s="1"/>
      <c r="AA64" s="1"/>
      <c r="AB64" s="1"/>
      <c r="AC64" s="1"/>
      <c r="AD64" s="1"/>
      <c r="AE64" s="1"/>
    </row>
    <row r="65" spans="1:31" s="47" customFormat="1" ht="16.5" customHeight="1" x14ac:dyDescent="0.2">
      <c r="A65" s="96" t="s">
        <v>259</v>
      </c>
      <c r="B65" s="176">
        <v>569</v>
      </c>
      <c r="C65" s="177">
        <v>13</v>
      </c>
      <c r="D65" s="177">
        <v>41</v>
      </c>
      <c r="E65" s="177">
        <v>15</v>
      </c>
      <c r="F65" s="177">
        <v>53</v>
      </c>
      <c r="G65" s="371">
        <v>73</v>
      </c>
      <c r="H65" s="177">
        <v>10</v>
      </c>
      <c r="I65" s="177">
        <v>199</v>
      </c>
      <c r="J65" s="177">
        <v>14</v>
      </c>
      <c r="K65" s="177">
        <v>4</v>
      </c>
      <c r="L65" s="371">
        <v>22</v>
      </c>
      <c r="M65" s="371">
        <v>46</v>
      </c>
      <c r="N65" s="177">
        <v>40</v>
      </c>
      <c r="O65" s="371">
        <v>39</v>
      </c>
      <c r="P65" s="176">
        <v>4179</v>
      </c>
      <c r="Q65" s="1"/>
      <c r="R65" s="1"/>
      <c r="S65" s="1"/>
      <c r="T65" s="1"/>
      <c r="U65" s="1"/>
      <c r="V65" s="1"/>
      <c r="W65" s="1"/>
      <c r="X65" s="1"/>
      <c r="Y65" s="1"/>
      <c r="Z65" s="1"/>
      <c r="AA65" s="1"/>
      <c r="AB65" s="188"/>
      <c r="AD65" s="1"/>
      <c r="AE65" s="1"/>
    </row>
    <row r="66" spans="1:31" s="47" customFormat="1" ht="15.75" customHeight="1" x14ac:dyDescent="0.2">
      <c r="A66" s="315" t="s">
        <v>594</v>
      </c>
      <c r="B66" s="191">
        <v>1347</v>
      </c>
      <c r="C66" s="192">
        <v>56</v>
      </c>
      <c r="D66" s="192">
        <v>111</v>
      </c>
      <c r="E66" s="192">
        <v>75</v>
      </c>
      <c r="F66" s="192">
        <v>106</v>
      </c>
      <c r="G66" s="376">
        <v>318</v>
      </c>
      <c r="H66" s="192">
        <v>34</v>
      </c>
      <c r="I66" s="192">
        <v>252</v>
      </c>
      <c r="J66" s="192">
        <v>61</v>
      </c>
      <c r="K66" s="192">
        <v>27</v>
      </c>
      <c r="L66" s="376">
        <v>66</v>
      </c>
      <c r="M66" s="376">
        <v>115</v>
      </c>
      <c r="N66" s="192">
        <v>62</v>
      </c>
      <c r="O66" s="376">
        <v>64</v>
      </c>
      <c r="P66" s="191">
        <v>12551</v>
      </c>
      <c r="Q66" s="1"/>
      <c r="R66" s="1"/>
      <c r="S66" s="1"/>
      <c r="T66" s="1"/>
      <c r="U66" s="1"/>
      <c r="V66" s="1"/>
      <c r="W66" s="1"/>
      <c r="X66" s="1"/>
      <c r="Y66" s="1"/>
      <c r="Z66" s="1"/>
      <c r="AA66" s="1"/>
      <c r="AB66" s="188"/>
      <c r="AD66" s="1"/>
      <c r="AE66" s="1"/>
    </row>
    <row r="67" spans="1:31" s="13" customFormat="1" ht="13.5" customHeight="1" x14ac:dyDescent="0.15">
      <c r="A67" s="37" t="s">
        <v>205</v>
      </c>
      <c r="G67" s="308"/>
      <c r="L67" s="308"/>
      <c r="M67" s="308"/>
      <c r="O67" s="308"/>
    </row>
    <row r="68" spans="1:31" s="13" customFormat="1" ht="12" customHeight="1" x14ac:dyDescent="0.15">
      <c r="A68" s="37" t="s">
        <v>590</v>
      </c>
      <c r="G68" s="308"/>
      <c r="L68" s="308"/>
      <c r="M68" s="308"/>
      <c r="O68" s="308"/>
      <c r="X68" s="170"/>
      <c r="Y68" s="170"/>
      <c r="Z68" s="170"/>
      <c r="AA68" s="170"/>
    </row>
    <row r="69" spans="1:31" s="13" customFormat="1" ht="16.5" customHeight="1" x14ac:dyDescent="0.15">
      <c r="A69" s="37" t="s">
        <v>592</v>
      </c>
      <c r="G69" s="308"/>
      <c r="L69" s="308"/>
      <c r="M69" s="308"/>
      <c r="O69" s="308"/>
      <c r="X69" s="170"/>
      <c r="Y69" s="170"/>
      <c r="Z69" s="170"/>
      <c r="AA69" s="170"/>
    </row>
    <row r="70" spans="1:31" s="13" customFormat="1" ht="49.5" customHeight="1" x14ac:dyDescent="0.15">
      <c r="A70" s="456" t="s">
        <v>593</v>
      </c>
      <c r="B70" s="456"/>
      <c r="C70" s="456"/>
      <c r="D70" s="456"/>
      <c r="E70" s="456"/>
      <c r="F70" s="456"/>
      <c r="G70" s="456"/>
      <c r="H70" s="456"/>
      <c r="I70" s="456"/>
      <c r="J70" s="456"/>
      <c r="L70" s="308"/>
      <c r="M70" s="308"/>
      <c r="O70" s="308"/>
      <c r="X70" s="170"/>
      <c r="Y70" s="170"/>
      <c r="Z70" s="170"/>
      <c r="AA70" s="170"/>
    </row>
    <row r="71" spans="1:31" s="13" customFormat="1" ht="11.25" x14ac:dyDescent="0.15">
      <c r="A71" s="346"/>
      <c r="G71" s="308"/>
      <c r="L71" s="308"/>
      <c r="M71" s="308"/>
      <c r="O71" s="308"/>
      <c r="X71" s="170"/>
      <c r="Y71" s="170"/>
      <c r="Z71" s="170"/>
      <c r="AA71" s="170"/>
    </row>
    <row r="72" spans="1:31" s="13" customFormat="1" ht="11.25" x14ac:dyDescent="0.15">
      <c r="A72" s="346"/>
      <c r="G72" s="308"/>
      <c r="L72" s="308"/>
      <c r="M72" s="308"/>
      <c r="O72" s="308"/>
      <c r="X72" s="170"/>
      <c r="Y72" s="170"/>
      <c r="Z72" s="170"/>
      <c r="AA72" s="170"/>
    </row>
    <row r="74" spans="1:31" ht="15.75" x14ac:dyDescent="0.2">
      <c r="A74" s="30" t="s">
        <v>383</v>
      </c>
      <c r="P74" s="445" t="s">
        <v>750</v>
      </c>
    </row>
    <row r="75" spans="1:31" ht="12.75" x14ac:dyDescent="0.2">
      <c r="A75" s="335" t="s">
        <v>657</v>
      </c>
    </row>
    <row r="76" spans="1:31" ht="11.25" x14ac:dyDescent="0.2">
      <c r="A76" s="27" t="s">
        <v>690</v>
      </c>
    </row>
    <row r="77" spans="1:31" ht="19.5" x14ac:dyDescent="0.2">
      <c r="A77" s="50"/>
      <c r="B77" s="171" t="s">
        <v>435</v>
      </c>
      <c r="C77" s="172" t="s">
        <v>436</v>
      </c>
      <c r="D77" s="172" t="s">
        <v>437</v>
      </c>
      <c r="E77" s="172" t="s">
        <v>438</v>
      </c>
      <c r="F77" s="172" t="s">
        <v>439</v>
      </c>
      <c r="G77" s="368" t="s">
        <v>440</v>
      </c>
      <c r="H77" s="172" t="s">
        <v>441</v>
      </c>
      <c r="I77" s="172" t="s">
        <v>442</v>
      </c>
      <c r="J77" s="172" t="s">
        <v>443</v>
      </c>
      <c r="K77" s="172" t="s">
        <v>444</v>
      </c>
      <c r="L77" s="368" t="s">
        <v>445</v>
      </c>
      <c r="M77" s="368" t="s">
        <v>446</v>
      </c>
      <c r="N77" s="172" t="s">
        <v>447</v>
      </c>
      <c r="O77" s="368" t="s">
        <v>448</v>
      </c>
      <c r="P77" s="171" t="s">
        <v>449</v>
      </c>
      <c r="Q77" s="5"/>
      <c r="R77" s="5"/>
      <c r="S77" s="5"/>
      <c r="T77" s="5"/>
      <c r="U77" s="5"/>
      <c r="V77" s="5"/>
      <c r="W77" s="5"/>
      <c r="X77" s="5"/>
      <c r="Y77" s="5"/>
      <c r="Z77" s="5"/>
    </row>
    <row r="78" spans="1:31" s="141" customFormat="1" ht="11.25" x14ac:dyDescent="0.2">
      <c r="A78" s="93" t="s">
        <v>544</v>
      </c>
      <c r="B78" s="212"/>
      <c r="C78" s="214"/>
      <c r="D78" s="214"/>
      <c r="E78" s="214"/>
      <c r="F78" s="214"/>
      <c r="G78" s="388"/>
      <c r="H78" s="214"/>
      <c r="I78" s="214"/>
      <c r="J78" s="214"/>
      <c r="K78" s="214"/>
      <c r="L78" s="388"/>
      <c r="M78" s="388"/>
      <c r="N78" s="214"/>
      <c r="O78" s="388"/>
      <c r="P78" s="212"/>
      <c r="Q78" s="47"/>
      <c r="R78" s="47"/>
      <c r="S78" s="47"/>
      <c r="T78" s="47"/>
      <c r="U78" s="47"/>
      <c r="V78" s="47"/>
      <c r="W78" s="47"/>
      <c r="X78" s="47"/>
    </row>
    <row r="79" spans="1:31" s="188" customFormat="1" ht="11.25" x14ac:dyDescent="0.2">
      <c r="A79" s="97" t="s">
        <v>258</v>
      </c>
      <c r="B79" s="178">
        <v>3561159.38</v>
      </c>
      <c r="C79" s="179">
        <v>185529</v>
      </c>
      <c r="D79" s="179">
        <v>200000</v>
      </c>
      <c r="E79" s="179">
        <v>103500</v>
      </c>
      <c r="F79" s="179">
        <v>300000</v>
      </c>
      <c r="G79" s="379">
        <v>680000</v>
      </c>
      <c r="H79" s="179">
        <v>82157.39</v>
      </c>
      <c r="I79" s="179">
        <v>954844</v>
      </c>
      <c r="J79" s="179">
        <v>60500</v>
      </c>
      <c r="K79" s="179">
        <v>45000</v>
      </c>
      <c r="L79" s="379">
        <v>170000</v>
      </c>
      <c r="M79" s="379">
        <v>410797.03</v>
      </c>
      <c r="N79" s="179">
        <v>238831.96</v>
      </c>
      <c r="O79" s="379">
        <v>130000</v>
      </c>
      <c r="P79" s="178" t="s">
        <v>450</v>
      </c>
      <c r="Q79" s="47"/>
      <c r="R79" s="47"/>
      <c r="S79" s="47"/>
      <c r="T79" s="47"/>
      <c r="U79" s="47"/>
      <c r="V79" s="47"/>
      <c r="W79" s="47"/>
      <c r="X79" s="47"/>
      <c r="Y79" s="47"/>
      <c r="Z79" s="47"/>
      <c r="AA79" s="47"/>
    </row>
    <row r="80" spans="1:31" s="188" customFormat="1" ht="11.25" x14ac:dyDescent="0.2">
      <c r="A80" s="97" t="s">
        <v>195</v>
      </c>
      <c r="B80" s="178">
        <v>2478013.1900000004</v>
      </c>
      <c r="C80" s="179">
        <v>73407.710000000006</v>
      </c>
      <c r="D80" s="179">
        <v>149994.46</v>
      </c>
      <c r="E80" s="179">
        <v>91916.24</v>
      </c>
      <c r="F80" s="179">
        <v>276301</v>
      </c>
      <c r="G80" s="379">
        <v>575744</v>
      </c>
      <c r="H80" s="179">
        <v>68041.89</v>
      </c>
      <c r="I80" s="179">
        <v>670365</v>
      </c>
      <c r="J80" s="179">
        <v>26977</v>
      </c>
      <c r="K80" s="179">
        <v>34172.120000000003</v>
      </c>
      <c r="L80" s="379">
        <v>111208.24</v>
      </c>
      <c r="M80" s="379">
        <v>210212.19</v>
      </c>
      <c r="N80" s="179">
        <v>72665.490000000005</v>
      </c>
      <c r="O80" s="379">
        <v>117007.85</v>
      </c>
      <c r="P80" s="178" t="s">
        <v>450</v>
      </c>
      <c r="Q80" s="47"/>
      <c r="R80" s="47"/>
      <c r="S80" s="47"/>
      <c r="T80" s="47"/>
      <c r="U80" s="47"/>
      <c r="V80" s="47"/>
      <c r="W80" s="47"/>
      <c r="X80" s="47"/>
      <c r="Y80" s="47"/>
      <c r="Z80" s="47"/>
      <c r="AA80" s="47"/>
    </row>
    <row r="81" spans="1:28" s="188" customFormat="1" ht="11.25" x14ac:dyDescent="0.2">
      <c r="A81" s="97" t="s">
        <v>182</v>
      </c>
      <c r="B81" s="178">
        <v>12194</v>
      </c>
      <c r="C81" s="179">
        <v>264</v>
      </c>
      <c r="D81" s="179">
        <v>985</v>
      </c>
      <c r="E81" s="179">
        <v>348</v>
      </c>
      <c r="F81" s="179">
        <v>1370</v>
      </c>
      <c r="G81" s="379">
        <v>1542</v>
      </c>
      <c r="H81" s="179">
        <v>312</v>
      </c>
      <c r="I81" s="179">
        <v>2192</v>
      </c>
      <c r="J81" s="179">
        <v>154</v>
      </c>
      <c r="K81" s="179">
        <v>341</v>
      </c>
      <c r="L81" s="379">
        <v>587</v>
      </c>
      <c r="M81" s="379">
        <v>2800</v>
      </c>
      <c r="N81" s="179">
        <v>467</v>
      </c>
      <c r="O81" s="379">
        <v>832</v>
      </c>
      <c r="P81" s="178" t="s">
        <v>450</v>
      </c>
      <c r="Q81" s="47"/>
      <c r="R81" s="47"/>
      <c r="S81" s="47"/>
      <c r="T81" s="47"/>
      <c r="U81" s="47"/>
      <c r="V81" s="47"/>
      <c r="W81" s="47"/>
      <c r="X81" s="47"/>
      <c r="Y81" s="47"/>
      <c r="Z81" s="47"/>
      <c r="AA81" s="47"/>
    </row>
    <row r="82" spans="1:28" s="32" customFormat="1" ht="11.25" x14ac:dyDescent="0.2">
      <c r="A82" s="130" t="s">
        <v>533</v>
      </c>
      <c r="B82" s="295" t="s">
        <v>450</v>
      </c>
      <c r="C82" s="296">
        <v>278.05950757575761</v>
      </c>
      <c r="D82" s="296">
        <v>152.27863959390862</v>
      </c>
      <c r="E82" s="296">
        <v>264.12712643678162</v>
      </c>
      <c r="F82" s="296">
        <v>201.67956204379561</v>
      </c>
      <c r="G82" s="383">
        <v>373.37483787289233</v>
      </c>
      <c r="H82" s="296">
        <v>218.08298076923077</v>
      </c>
      <c r="I82" s="296">
        <v>305.8234489051095</v>
      </c>
      <c r="J82" s="296">
        <v>175.17532467532467</v>
      </c>
      <c r="K82" s="296">
        <v>100.21149560117303</v>
      </c>
      <c r="L82" s="383">
        <v>189.45185689948894</v>
      </c>
      <c r="M82" s="383">
        <v>75.07578214285715</v>
      </c>
      <c r="N82" s="296">
        <v>155.60062098501072</v>
      </c>
      <c r="O82" s="383">
        <v>140.63443509615385</v>
      </c>
      <c r="P82" s="178" t="s">
        <v>450</v>
      </c>
      <c r="Q82" s="45"/>
      <c r="R82" s="45"/>
      <c r="S82" s="45"/>
      <c r="T82" s="45"/>
      <c r="U82" s="45"/>
      <c r="V82" s="45"/>
      <c r="W82" s="45"/>
      <c r="X82" s="45"/>
      <c r="Y82" s="45"/>
      <c r="Z82" s="45"/>
      <c r="AA82" s="45"/>
    </row>
    <row r="83" spans="1:28" s="188" customFormat="1" ht="11.25" x14ac:dyDescent="0.2">
      <c r="A83" s="98" t="s">
        <v>183</v>
      </c>
      <c r="B83" s="178">
        <v>8539</v>
      </c>
      <c r="C83" s="179">
        <v>222</v>
      </c>
      <c r="D83" s="179">
        <v>552</v>
      </c>
      <c r="E83" s="179">
        <v>262</v>
      </c>
      <c r="F83" s="179">
        <v>1285</v>
      </c>
      <c r="G83" s="379">
        <v>848</v>
      </c>
      <c r="H83" s="179">
        <v>286</v>
      </c>
      <c r="I83" s="179">
        <v>2192</v>
      </c>
      <c r="J83" s="179">
        <v>139</v>
      </c>
      <c r="K83" s="179">
        <v>207</v>
      </c>
      <c r="L83" s="379">
        <v>440</v>
      </c>
      <c r="M83" s="379">
        <v>1057</v>
      </c>
      <c r="N83" s="179">
        <v>329</v>
      </c>
      <c r="O83" s="379">
        <v>720</v>
      </c>
      <c r="P83" s="178" t="s">
        <v>450</v>
      </c>
      <c r="Q83" s="47"/>
      <c r="R83" s="47"/>
      <c r="S83" s="47"/>
      <c r="T83" s="47"/>
      <c r="U83" s="47"/>
      <c r="V83" s="47"/>
      <c r="W83" s="47"/>
      <c r="X83" s="47"/>
      <c r="Y83" s="47"/>
      <c r="Z83" s="47"/>
      <c r="AA83" s="47"/>
    </row>
    <row r="84" spans="1:28" s="47" customFormat="1" ht="22.5" x14ac:dyDescent="0.2">
      <c r="A84" s="57" t="s">
        <v>541</v>
      </c>
      <c r="B84" s="178">
        <v>7778</v>
      </c>
      <c r="C84" s="179">
        <v>211</v>
      </c>
      <c r="D84" s="179">
        <v>369</v>
      </c>
      <c r="E84" s="179">
        <v>225</v>
      </c>
      <c r="F84" s="179">
        <v>1121</v>
      </c>
      <c r="G84" s="379">
        <v>1866</v>
      </c>
      <c r="H84" s="179">
        <v>205</v>
      </c>
      <c r="I84" s="179">
        <v>1677</v>
      </c>
      <c r="J84" s="179">
        <v>246</v>
      </c>
      <c r="K84" s="179">
        <v>81</v>
      </c>
      <c r="L84" s="379">
        <v>257</v>
      </c>
      <c r="M84" s="379">
        <v>673</v>
      </c>
      <c r="N84" s="179">
        <v>503</v>
      </c>
      <c r="O84" s="379">
        <v>344</v>
      </c>
      <c r="P84" s="178">
        <v>71404</v>
      </c>
      <c r="AB84" s="188"/>
    </row>
    <row r="85" spans="1:28" s="47" customFormat="1" ht="22.5" x14ac:dyDescent="0.2">
      <c r="A85" s="57" t="s">
        <v>542</v>
      </c>
      <c r="B85" s="178">
        <v>37863</v>
      </c>
      <c r="C85" s="179">
        <v>1201</v>
      </c>
      <c r="D85" s="179">
        <v>2943</v>
      </c>
      <c r="E85" s="179">
        <v>1167</v>
      </c>
      <c r="F85" s="179">
        <v>5284</v>
      </c>
      <c r="G85" s="379">
        <v>6678</v>
      </c>
      <c r="H85" s="179">
        <v>942</v>
      </c>
      <c r="I85" s="179">
        <v>9338</v>
      </c>
      <c r="J85" s="179">
        <v>846</v>
      </c>
      <c r="K85" s="179">
        <v>551</v>
      </c>
      <c r="L85" s="379">
        <v>1462</v>
      </c>
      <c r="M85" s="379">
        <v>3381</v>
      </c>
      <c r="N85" s="179">
        <v>2665</v>
      </c>
      <c r="O85" s="379">
        <v>1405</v>
      </c>
      <c r="P85" s="178">
        <v>382095</v>
      </c>
      <c r="AB85" s="188"/>
    </row>
    <row r="86" spans="1:28" s="47" customFormat="1" ht="22.5" x14ac:dyDescent="0.15">
      <c r="A86" s="336" t="s">
        <v>543</v>
      </c>
      <c r="B86" s="184">
        <v>5.6868889540170287</v>
      </c>
      <c r="C86" s="185">
        <v>9.1</v>
      </c>
      <c r="D86" s="185">
        <v>8.6</v>
      </c>
      <c r="E86" s="185">
        <v>4.7</v>
      </c>
      <c r="F86" s="185">
        <v>6.8</v>
      </c>
      <c r="G86" s="373">
        <v>3.4</v>
      </c>
      <c r="H86" s="185">
        <v>5.9</v>
      </c>
      <c r="I86" s="185">
        <v>6.3</v>
      </c>
      <c r="J86" s="185">
        <v>6</v>
      </c>
      <c r="K86" s="185">
        <v>7.3</v>
      </c>
      <c r="L86" s="373">
        <v>6.6</v>
      </c>
      <c r="M86" s="373">
        <v>7.1</v>
      </c>
      <c r="N86" s="185">
        <v>6.9</v>
      </c>
      <c r="O86" s="373">
        <v>5.8</v>
      </c>
      <c r="P86" s="184">
        <v>5.0600425762471168</v>
      </c>
      <c r="Q86" s="137"/>
      <c r="R86" s="137"/>
      <c r="S86" s="137"/>
      <c r="T86" s="137"/>
      <c r="U86" s="137"/>
      <c r="V86" s="137"/>
      <c r="W86" s="137"/>
      <c r="X86" s="137"/>
      <c r="Y86" s="137"/>
      <c r="Z86" s="137"/>
    </row>
    <row r="87" spans="1:28" s="20" customFormat="1" ht="11.25" x14ac:dyDescent="0.2">
      <c r="A87" s="112" t="s">
        <v>152</v>
      </c>
      <c r="G87" s="412"/>
      <c r="L87" s="412"/>
      <c r="M87" s="412"/>
      <c r="O87" s="412"/>
    </row>
    <row r="88" spans="1:28" s="12" customFormat="1" ht="11.25" x14ac:dyDescent="0.2">
      <c r="A88" s="112" t="s">
        <v>366</v>
      </c>
      <c r="G88" s="396"/>
      <c r="L88" s="396"/>
      <c r="M88" s="396"/>
      <c r="O88" s="396"/>
    </row>
    <row r="89" spans="1:28" s="13" customFormat="1" ht="11.25" x14ac:dyDescent="0.15">
      <c r="A89" s="112" t="s">
        <v>506</v>
      </c>
      <c r="G89" s="308"/>
      <c r="L89" s="308"/>
      <c r="M89" s="308"/>
      <c r="O89" s="308"/>
    </row>
    <row r="90" spans="1:28" s="13" customFormat="1" ht="11.25" x14ac:dyDescent="0.15">
      <c r="A90" s="112" t="s">
        <v>245</v>
      </c>
      <c r="G90" s="308"/>
      <c r="L90" s="308"/>
      <c r="M90" s="308"/>
      <c r="O90" s="308"/>
    </row>
    <row r="91" spans="1:28" s="13" customFormat="1" ht="11.25" x14ac:dyDescent="0.15">
      <c r="A91" s="112"/>
      <c r="G91" s="308"/>
      <c r="L91" s="308"/>
      <c r="M91" s="308"/>
      <c r="O91" s="308"/>
    </row>
    <row r="92" spans="1:28" s="13" customFormat="1" ht="11.25" x14ac:dyDescent="0.15">
      <c r="A92" s="112"/>
      <c r="G92" s="308"/>
      <c r="L92" s="308"/>
      <c r="M92" s="308"/>
      <c r="O92" s="308"/>
    </row>
    <row r="93" spans="1:28" s="13" customFormat="1" ht="11.25" x14ac:dyDescent="0.15">
      <c r="A93" s="112"/>
      <c r="G93" s="308"/>
      <c r="L93" s="308"/>
      <c r="M93" s="308"/>
      <c r="O93" s="308"/>
    </row>
    <row r="94" spans="1:28" s="4" customFormat="1" ht="11.25" x14ac:dyDescent="0.15">
      <c r="A94" s="22"/>
      <c r="G94" s="309"/>
      <c r="L94" s="309"/>
      <c r="M94" s="309"/>
      <c r="O94" s="309"/>
    </row>
    <row r="95" spans="1:28" ht="15.75" x14ac:dyDescent="0.2">
      <c r="A95" s="29" t="s">
        <v>384</v>
      </c>
    </row>
    <row r="96" spans="1:28" ht="11.25" x14ac:dyDescent="0.2">
      <c r="A96" s="27" t="s">
        <v>609</v>
      </c>
    </row>
    <row r="97" spans="1:26" ht="19.5" x14ac:dyDescent="0.2">
      <c r="A97" s="50"/>
      <c r="B97" s="171" t="s">
        <v>435</v>
      </c>
      <c r="C97" s="172" t="s">
        <v>436</v>
      </c>
      <c r="D97" s="172" t="s">
        <v>437</v>
      </c>
      <c r="E97" s="172" t="s">
        <v>438</v>
      </c>
      <c r="F97" s="172" t="s">
        <v>439</v>
      </c>
      <c r="G97" s="368" t="s">
        <v>440</v>
      </c>
      <c r="H97" s="172" t="s">
        <v>441</v>
      </c>
      <c r="I97" s="172" t="s">
        <v>442</v>
      </c>
      <c r="J97" s="172" t="s">
        <v>443</v>
      </c>
      <c r="K97" s="172" t="s">
        <v>444</v>
      </c>
      <c r="L97" s="368" t="s">
        <v>445</v>
      </c>
      <c r="M97" s="368" t="s">
        <v>446</v>
      </c>
      <c r="N97" s="172" t="s">
        <v>447</v>
      </c>
      <c r="O97" s="368" t="s">
        <v>448</v>
      </c>
      <c r="P97" s="171" t="s">
        <v>449</v>
      </c>
      <c r="Q97" s="5"/>
      <c r="R97" s="5"/>
      <c r="S97" s="5"/>
      <c r="T97" s="5"/>
      <c r="U97" s="5"/>
      <c r="V97" s="5"/>
      <c r="W97" s="5"/>
      <c r="X97" s="5"/>
      <c r="Y97" s="5"/>
      <c r="Z97" s="5"/>
    </row>
    <row r="98" spans="1:26" s="4" customFormat="1" ht="11.25" x14ac:dyDescent="0.15">
      <c r="A98" s="99" t="s">
        <v>460</v>
      </c>
      <c r="B98" s="176"/>
      <c r="C98" s="177"/>
      <c r="D98" s="177"/>
      <c r="E98" s="177"/>
      <c r="F98" s="177"/>
      <c r="G98" s="371"/>
      <c r="H98" s="177"/>
      <c r="I98" s="177"/>
      <c r="J98" s="177"/>
      <c r="K98" s="177"/>
      <c r="L98" s="371"/>
      <c r="M98" s="371"/>
      <c r="N98" s="177"/>
      <c r="O98" s="371"/>
      <c r="P98" s="176"/>
    </row>
    <row r="99" spans="1:26" s="4" customFormat="1" ht="11.25" x14ac:dyDescent="0.15">
      <c r="A99" s="100" t="s">
        <v>106</v>
      </c>
      <c r="B99" s="176">
        <v>615</v>
      </c>
      <c r="C99" s="177">
        <v>21</v>
      </c>
      <c r="D99" s="177">
        <v>67</v>
      </c>
      <c r="E99" s="177">
        <v>0</v>
      </c>
      <c r="F99" s="177">
        <v>274</v>
      </c>
      <c r="G99" s="371">
        <v>114</v>
      </c>
      <c r="H99" s="177">
        <v>36</v>
      </c>
      <c r="I99" s="177">
        <v>18</v>
      </c>
      <c r="J99" s="177">
        <v>0</v>
      </c>
      <c r="K99" s="177">
        <v>8</v>
      </c>
      <c r="L99" s="371">
        <v>12</v>
      </c>
      <c r="M99" s="371">
        <v>21</v>
      </c>
      <c r="N99" s="177">
        <v>16</v>
      </c>
      <c r="O99" s="371">
        <v>28</v>
      </c>
      <c r="P99" s="178">
        <v>5180</v>
      </c>
    </row>
    <row r="100" spans="1:26" s="4" customFormat="1" ht="11.25" x14ac:dyDescent="0.15">
      <c r="A100" s="100" t="s">
        <v>108</v>
      </c>
      <c r="B100" s="176">
        <v>6</v>
      </c>
      <c r="C100" s="177">
        <v>0</v>
      </c>
      <c r="D100" s="177">
        <v>0</v>
      </c>
      <c r="E100" s="177">
        <v>0</v>
      </c>
      <c r="F100" s="177">
        <v>0</v>
      </c>
      <c r="G100" s="371">
        <v>0</v>
      </c>
      <c r="H100" s="177">
        <v>0</v>
      </c>
      <c r="I100" s="177">
        <v>0</v>
      </c>
      <c r="J100" s="177">
        <v>0</v>
      </c>
      <c r="K100" s="177">
        <v>6</v>
      </c>
      <c r="L100" s="371">
        <v>0</v>
      </c>
      <c r="M100" s="371">
        <v>0</v>
      </c>
      <c r="N100" s="177">
        <v>0</v>
      </c>
      <c r="O100" s="371">
        <v>0</v>
      </c>
      <c r="P100" s="178">
        <v>817</v>
      </c>
    </row>
    <row r="101" spans="1:26" s="4" customFormat="1" ht="11.25" x14ac:dyDescent="0.15">
      <c r="A101" s="100" t="s">
        <v>107</v>
      </c>
      <c r="B101" s="176">
        <v>1112</v>
      </c>
      <c r="C101" s="177">
        <v>8</v>
      </c>
      <c r="D101" s="177">
        <v>33</v>
      </c>
      <c r="E101" s="177">
        <v>57</v>
      </c>
      <c r="F101" s="177">
        <v>153</v>
      </c>
      <c r="G101" s="371">
        <v>174</v>
      </c>
      <c r="H101" s="177">
        <v>0</v>
      </c>
      <c r="I101" s="177">
        <v>221</v>
      </c>
      <c r="J101" s="177">
        <v>19</v>
      </c>
      <c r="K101" s="177">
        <v>0</v>
      </c>
      <c r="L101" s="371">
        <v>15</v>
      </c>
      <c r="M101" s="371">
        <v>341</v>
      </c>
      <c r="N101" s="177">
        <v>60</v>
      </c>
      <c r="O101" s="371">
        <v>31</v>
      </c>
      <c r="P101" s="178">
        <v>10637</v>
      </c>
    </row>
    <row r="102" spans="1:26" s="4" customFormat="1" ht="11.25" x14ac:dyDescent="0.15">
      <c r="A102" s="100" t="s">
        <v>109</v>
      </c>
      <c r="B102" s="176">
        <v>5201</v>
      </c>
      <c r="C102" s="177">
        <v>146</v>
      </c>
      <c r="D102" s="177">
        <v>495</v>
      </c>
      <c r="E102" s="177">
        <v>186</v>
      </c>
      <c r="F102" s="177">
        <v>1090</v>
      </c>
      <c r="G102" s="371">
        <v>1083</v>
      </c>
      <c r="H102" s="177">
        <v>162</v>
      </c>
      <c r="I102" s="177">
        <v>886</v>
      </c>
      <c r="J102" s="177">
        <v>108</v>
      </c>
      <c r="K102" s="177">
        <v>77</v>
      </c>
      <c r="L102" s="371">
        <v>130</v>
      </c>
      <c r="M102" s="371">
        <v>187</v>
      </c>
      <c r="N102" s="177">
        <v>549</v>
      </c>
      <c r="O102" s="371">
        <v>102</v>
      </c>
      <c r="P102" s="178">
        <v>50871</v>
      </c>
    </row>
    <row r="103" spans="1:26" s="4" customFormat="1" ht="11.25" x14ac:dyDescent="0.15">
      <c r="A103" s="100" t="s">
        <v>184</v>
      </c>
      <c r="B103" s="176">
        <v>1</v>
      </c>
      <c r="C103" s="177">
        <v>0</v>
      </c>
      <c r="D103" s="177">
        <v>1</v>
      </c>
      <c r="E103" s="177">
        <v>0</v>
      </c>
      <c r="F103" s="177">
        <v>0</v>
      </c>
      <c r="G103" s="371">
        <v>0</v>
      </c>
      <c r="H103" s="177">
        <v>0</v>
      </c>
      <c r="I103" s="177">
        <v>0</v>
      </c>
      <c r="J103" s="177">
        <v>0</v>
      </c>
      <c r="K103" s="177">
        <v>0</v>
      </c>
      <c r="L103" s="371">
        <v>0</v>
      </c>
      <c r="M103" s="371">
        <v>0</v>
      </c>
      <c r="N103" s="177">
        <v>0</v>
      </c>
      <c r="O103" s="371">
        <v>0</v>
      </c>
      <c r="P103" s="178">
        <v>1089</v>
      </c>
    </row>
    <row r="104" spans="1:26" s="4" customFormat="1" ht="11.25" x14ac:dyDescent="0.15">
      <c r="A104" s="100" t="s">
        <v>214</v>
      </c>
      <c r="B104" s="176">
        <v>604</v>
      </c>
      <c r="C104" s="177">
        <v>3</v>
      </c>
      <c r="D104" s="177">
        <v>37</v>
      </c>
      <c r="E104" s="177">
        <v>127</v>
      </c>
      <c r="F104" s="177">
        <v>120</v>
      </c>
      <c r="G104" s="371">
        <v>57</v>
      </c>
      <c r="H104" s="177">
        <v>14</v>
      </c>
      <c r="I104" s="177">
        <v>82</v>
      </c>
      <c r="J104" s="177">
        <v>35</v>
      </c>
      <c r="K104" s="177">
        <v>16</v>
      </c>
      <c r="L104" s="371">
        <v>17</v>
      </c>
      <c r="M104" s="371">
        <v>30</v>
      </c>
      <c r="N104" s="177">
        <v>40</v>
      </c>
      <c r="O104" s="371">
        <v>26</v>
      </c>
      <c r="P104" s="178">
        <v>2817</v>
      </c>
    </row>
    <row r="105" spans="1:26" s="25" customFormat="1" ht="11.25" x14ac:dyDescent="0.15">
      <c r="A105" s="60" t="s">
        <v>136</v>
      </c>
      <c r="B105" s="176">
        <v>0</v>
      </c>
      <c r="C105" s="177">
        <v>0</v>
      </c>
      <c r="D105" s="177">
        <v>0</v>
      </c>
      <c r="E105" s="177">
        <v>0</v>
      </c>
      <c r="F105" s="177">
        <v>0</v>
      </c>
      <c r="G105" s="371">
        <v>0</v>
      </c>
      <c r="H105" s="177">
        <v>0</v>
      </c>
      <c r="I105" s="177">
        <v>0</v>
      </c>
      <c r="J105" s="177">
        <v>0</v>
      </c>
      <c r="K105" s="177">
        <v>0</v>
      </c>
      <c r="L105" s="371">
        <v>0</v>
      </c>
      <c r="M105" s="371">
        <v>0</v>
      </c>
      <c r="N105" s="177">
        <v>0</v>
      </c>
      <c r="O105" s="371">
        <v>0</v>
      </c>
      <c r="P105" s="178">
        <v>1453</v>
      </c>
    </row>
    <row r="106" spans="1:26" s="65" customFormat="1" ht="22.5" x14ac:dyDescent="0.15">
      <c r="A106" s="435" t="s">
        <v>215</v>
      </c>
      <c r="B106" s="180">
        <v>5.6314566790913778</v>
      </c>
      <c r="C106" s="181">
        <v>5.6314566790913778</v>
      </c>
      <c r="D106" s="181">
        <v>5.6279246237511069</v>
      </c>
      <c r="E106" s="181">
        <v>7.913192404335379</v>
      </c>
      <c r="F106" s="181">
        <v>6.4079250445956948</v>
      </c>
      <c r="G106" s="372">
        <v>9.429506232575287</v>
      </c>
      <c r="H106" s="181">
        <v>4.2488871962105161</v>
      </c>
      <c r="I106" s="181">
        <v>5.4434344990499666</v>
      </c>
      <c r="J106" s="181">
        <v>4.5357353565644152</v>
      </c>
      <c r="K106" s="181">
        <v>4.9794061597098418</v>
      </c>
      <c r="L106" s="372">
        <v>6.7240620876013315</v>
      </c>
      <c r="M106" s="372">
        <v>3.7509700784685696</v>
      </c>
      <c r="N106" s="181">
        <v>5.3801908620385257</v>
      </c>
      <c r="O106" s="372">
        <v>7.5711000296012934</v>
      </c>
      <c r="P106" s="180">
        <v>2.9066604492111603</v>
      </c>
      <c r="Q106" s="137"/>
      <c r="R106" s="137"/>
      <c r="S106" s="137"/>
      <c r="T106" s="137"/>
      <c r="U106" s="137"/>
      <c r="V106" s="137"/>
      <c r="W106" s="137"/>
      <c r="X106" s="137"/>
      <c r="Y106" s="137"/>
      <c r="Z106" s="137"/>
    </row>
    <row r="107" spans="1:26" s="47" customFormat="1" ht="11.25" x14ac:dyDescent="0.15">
      <c r="A107" s="99" t="s">
        <v>640</v>
      </c>
      <c r="B107" s="318"/>
      <c r="C107" s="289"/>
      <c r="D107" s="289"/>
      <c r="E107" s="289"/>
      <c r="F107" s="289"/>
      <c r="G107" s="384"/>
      <c r="H107" s="289"/>
      <c r="I107" s="289"/>
      <c r="J107" s="289"/>
      <c r="K107" s="289"/>
      <c r="L107" s="384"/>
      <c r="M107" s="384"/>
      <c r="N107" s="289"/>
      <c r="O107" s="384"/>
      <c r="P107" s="318"/>
      <c r="Q107" s="45"/>
    </row>
    <row r="108" spans="1:26" s="47" customFormat="1" ht="11.25" x14ac:dyDescent="0.15">
      <c r="A108" s="64" t="s">
        <v>373</v>
      </c>
      <c r="B108" s="176">
        <v>13277</v>
      </c>
      <c r="C108" s="177">
        <v>494</v>
      </c>
      <c r="D108" s="177">
        <v>1089</v>
      </c>
      <c r="E108" s="177">
        <v>642</v>
      </c>
      <c r="F108" s="177">
        <v>2134</v>
      </c>
      <c r="G108" s="371">
        <v>2481</v>
      </c>
      <c r="H108" s="177">
        <v>505</v>
      </c>
      <c r="I108" s="177">
        <v>2378</v>
      </c>
      <c r="J108" s="177">
        <v>353</v>
      </c>
      <c r="K108" s="177">
        <v>118</v>
      </c>
      <c r="L108" s="371">
        <v>586</v>
      </c>
      <c r="M108" s="371">
        <v>993</v>
      </c>
      <c r="N108" s="177">
        <v>896</v>
      </c>
      <c r="O108" s="371">
        <v>608</v>
      </c>
      <c r="P108" s="178">
        <v>147893</v>
      </c>
    </row>
    <row r="109" spans="1:26" s="47" customFormat="1" ht="11.25" x14ac:dyDescent="0.15">
      <c r="A109" s="64" t="s">
        <v>374</v>
      </c>
      <c r="B109" s="176">
        <v>1243</v>
      </c>
      <c r="C109" s="177">
        <v>18</v>
      </c>
      <c r="D109" s="177">
        <v>92</v>
      </c>
      <c r="E109" s="177">
        <v>39</v>
      </c>
      <c r="F109" s="177">
        <v>146</v>
      </c>
      <c r="G109" s="371">
        <v>277</v>
      </c>
      <c r="H109" s="177">
        <v>36</v>
      </c>
      <c r="I109" s="177">
        <v>261</v>
      </c>
      <c r="J109" s="177">
        <v>28</v>
      </c>
      <c r="K109" s="177">
        <v>9</v>
      </c>
      <c r="L109" s="371">
        <v>25</v>
      </c>
      <c r="M109" s="371">
        <v>92</v>
      </c>
      <c r="N109" s="177">
        <v>99</v>
      </c>
      <c r="O109" s="371">
        <v>121</v>
      </c>
      <c r="P109" s="178">
        <v>14616</v>
      </c>
    </row>
    <row r="110" spans="1:26" s="47" customFormat="1" ht="11.25" x14ac:dyDescent="0.15">
      <c r="A110" s="64" t="s">
        <v>375</v>
      </c>
      <c r="B110" s="176">
        <v>5390</v>
      </c>
      <c r="C110" s="177">
        <v>160</v>
      </c>
      <c r="D110" s="177">
        <v>351</v>
      </c>
      <c r="E110" s="177">
        <v>364</v>
      </c>
      <c r="F110" s="177">
        <v>391</v>
      </c>
      <c r="G110" s="371">
        <v>1489</v>
      </c>
      <c r="H110" s="177">
        <v>249</v>
      </c>
      <c r="I110" s="177">
        <v>1044</v>
      </c>
      <c r="J110" s="177">
        <v>196</v>
      </c>
      <c r="K110" s="177">
        <v>66</v>
      </c>
      <c r="L110" s="371">
        <v>413</v>
      </c>
      <c r="M110" s="371">
        <v>345</v>
      </c>
      <c r="N110" s="177">
        <v>104</v>
      </c>
      <c r="O110" s="371">
        <v>218</v>
      </c>
      <c r="P110" s="178">
        <v>49452</v>
      </c>
    </row>
    <row r="111" spans="1:26" s="47" customFormat="1" ht="11.25" x14ac:dyDescent="0.15">
      <c r="A111" s="64" t="s">
        <v>376</v>
      </c>
      <c r="B111" s="176">
        <v>7614</v>
      </c>
      <c r="C111" s="177">
        <v>344</v>
      </c>
      <c r="D111" s="177">
        <v>652</v>
      </c>
      <c r="E111" s="177">
        <v>477</v>
      </c>
      <c r="F111" s="177">
        <v>656</v>
      </c>
      <c r="G111" s="371">
        <v>1744</v>
      </c>
      <c r="H111" s="177">
        <v>245</v>
      </c>
      <c r="I111" s="177">
        <v>1406</v>
      </c>
      <c r="J111" s="177">
        <v>267</v>
      </c>
      <c r="K111" s="177">
        <v>151</v>
      </c>
      <c r="L111" s="371">
        <v>331</v>
      </c>
      <c r="M111" s="371">
        <v>563</v>
      </c>
      <c r="N111" s="177">
        <v>422</v>
      </c>
      <c r="O111" s="371">
        <v>356</v>
      </c>
      <c r="P111" s="178">
        <v>108099</v>
      </c>
    </row>
    <row r="112" spans="1:26" s="47" customFormat="1" ht="22.5" x14ac:dyDescent="0.15">
      <c r="A112" s="106" t="s">
        <v>641</v>
      </c>
      <c r="B112" s="184">
        <v>2</v>
      </c>
      <c r="C112" s="185">
        <v>2.7</v>
      </c>
      <c r="D112" s="185">
        <v>2.5</v>
      </c>
      <c r="E112" s="185">
        <v>2.6</v>
      </c>
      <c r="F112" s="185">
        <v>1.7</v>
      </c>
      <c r="G112" s="373">
        <v>1.7</v>
      </c>
      <c r="H112" s="185">
        <v>2.4</v>
      </c>
      <c r="I112" s="185">
        <v>2.1</v>
      </c>
      <c r="J112" s="185">
        <v>2.2999999999999998</v>
      </c>
      <c r="K112" s="185">
        <v>2.1</v>
      </c>
      <c r="L112" s="373">
        <v>2.1</v>
      </c>
      <c r="M112" s="373">
        <v>1.9</v>
      </c>
      <c r="N112" s="185">
        <v>1.6</v>
      </c>
      <c r="O112" s="373">
        <v>2</v>
      </c>
      <c r="P112" s="184">
        <v>1.9</v>
      </c>
    </row>
    <row r="113" spans="1:26" s="17" customFormat="1" ht="11.25" x14ac:dyDescent="0.2">
      <c r="A113" s="154" t="s">
        <v>205</v>
      </c>
      <c r="G113" s="365"/>
      <c r="L113" s="365"/>
      <c r="M113" s="365"/>
      <c r="O113" s="365"/>
    </row>
    <row r="114" spans="1:26" s="17" customFormat="1" ht="11.25" x14ac:dyDescent="0.2">
      <c r="A114" s="154"/>
      <c r="G114" s="365"/>
      <c r="L114" s="365"/>
      <c r="M114" s="365"/>
      <c r="O114" s="365"/>
    </row>
    <row r="115" spans="1:26" s="17" customFormat="1" ht="11.25" x14ac:dyDescent="0.2">
      <c r="A115" s="154"/>
      <c r="G115" s="365"/>
      <c r="L115" s="365"/>
      <c r="M115" s="365"/>
      <c r="O115" s="365"/>
    </row>
    <row r="116" spans="1:26" s="4" customFormat="1" ht="11.25" x14ac:dyDescent="0.15">
      <c r="A116" s="22"/>
      <c r="G116" s="309"/>
      <c r="L116" s="309"/>
      <c r="M116" s="309"/>
      <c r="O116" s="309"/>
    </row>
    <row r="117" spans="1:26" s="4" customFormat="1" ht="11.25" x14ac:dyDescent="0.15">
      <c r="A117" s="22"/>
      <c r="G117" s="309"/>
      <c r="L117" s="309"/>
      <c r="M117" s="309"/>
      <c r="O117" s="309"/>
    </row>
    <row r="118" spans="1:26" ht="15.75" x14ac:dyDescent="0.2">
      <c r="A118" s="6" t="s">
        <v>385</v>
      </c>
    </row>
    <row r="119" spans="1:26" ht="15" customHeight="1" x14ac:dyDescent="0.2">
      <c r="A119" s="462" t="s">
        <v>753</v>
      </c>
      <c r="B119" s="462"/>
      <c r="C119" s="462"/>
      <c r="D119" s="462"/>
      <c r="E119" s="462"/>
      <c r="F119" s="462"/>
    </row>
    <row r="120" spans="1:26" ht="21" customHeight="1" x14ac:dyDescent="0.2">
      <c r="A120" s="436" t="s">
        <v>733</v>
      </c>
    </row>
    <row r="121" spans="1:26" ht="19.5" x14ac:dyDescent="0.2">
      <c r="A121" s="50"/>
      <c r="B121" s="171" t="s">
        <v>435</v>
      </c>
      <c r="C121" s="172" t="s">
        <v>436</v>
      </c>
      <c r="D121" s="172" t="s">
        <v>437</v>
      </c>
      <c r="E121" s="172" t="s">
        <v>438</v>
      </c>
      <c r="F121" s="172" t="s">
        <v>439</v>
      </c>
      <c r="G121" s="368" t="s">
        <v>440</v>
      </c>
      <c r="H121" s="172" t="s">
        <v>441</v>
      </c>
      <c r="I121" s="172" t="s">
        <v>442</v>
      </c>
      <c r="J121" s="172" t="s">
        <v>443</v>
      </c>
      <c r="K121" s="172" t="s">
        <v>444</v>
      </c>
      <c r="L121" s="368" t="s">
        <v>445</v>
      </c>
      <c r="M121" s="368" t="s">
        <v>446</v>
      </c>
      <c r="N121" s="172" t="s">
        <v>447</v>
      </c>
      <c r="O121" s="368" t="s">
        <v>448</v>
      </c>
      <c r="P121" s="171" t="s">
        <v>449</v>
      </c>
      <c r="Q121" s="5"/>
      <c r="R121" s="5"/>
      <c r="S121" s="5"/>
      <c r="T121" s="5"/>
      <c r="U121" s="5"/>
      <c r="V121" s="5"/>
      <c r="W121" s="5"/>
      <c r="X121" s="5"/>
      <c r="Y121" s="5"/>
      <c r="Z121" s="5"/>
    </row>
    <row r="122" spans="1:26" s="47" customFormat="1" ht="11.25" x14ac:dyDescent="0.15">
      <c r="A122" s="337" t="s">
        <v>578</v>
      </c>
      <c r="B122" s="205">
        <v>4485</v>
      </c>
      <c r="C122" s="206">
        <v>331</v>
      </c>
      <c r="D122" s="206">
        <v>436</v>
      </c>
      <c r="E122" s="206">
        <v>285</v>
      </c>
      <c r="F122" s="206">
        <v>353</v>
      </c>
      <c r="G122" s="377">
        <v>587</v>
      </c>
      <c r="H122" s="206">
        <v>462</v>
      </c>
      <c r="I122" s="206">
        <v>343</v>
      </c>
      <c r="J122" s="206">
        <v>320</v>
      </c>
      <c r="K122" s="206">
        <v>158</v>
      </c>
      <c r="L122" s="381">
        <v>470</v>
      </c>
      <c r="M122" s="381">
        <v>226</v>
      </c>
      <c r="N122" s="206">
        <v>319</v>
      </c>
      <c r="O122" s="381">
        <v>195</v>
      </c>
      <c r="P122" s="205">
        <v>35228</v>
      </c>
      <c r="Q122" s="23"/>
      <c r="R122" s="23"/>
      <c r="S122" s="23"/>
      <c r="T122" s="23"/>
      <c r="U122" s="23"/>
      <c r="V122" s="23"/>
      <c r="W122" s="23"/>
      <c r="X122" s="23"/>
      <c r="Y122" s="23"/>
      <c r="Z122" s="23"/>
    </row>
    <row r="123" spans="1:26" s="47" customFormat="1" ht="11.25" x14ac:dyDescent="0.15">
      <c r="A123" s="338" t="s">
        <v>267</v>
      </c>
      <c r="B123" s="176"/>
      <c r="C123" s="177"/>
      <c r="D123" s="177"/>
      <c r="E123" s="177"/>
      <c r="F123" s="177"/>
      <c r="G123" s="371"/>
      <c r="H123" s="177"/>
      <c r="I123" s="177"/>
      <c r="J123" s="177"/>
      <c r="K123" s="177"/>
      <c r="L123" s="371"/>
      <c r="M123" s="371"/>
      <c r="N123" s="177"/>
      <c r="O123" s="371"/>
      <c r="P123" s="212"/>
    </row>
    <row r="124" spans="1:26" s="47" customFormat="1" ht="11.25" x14ac:dyDescent="0.15">
      <c r="A124" s="55" t="s">
        <v>579</v>
      </c>
      <c r="B124" s="176">
        <v>1377</v>
      </c>
      <c r="C124" s="177">
        <v>83</v>
      </c>
      <c r="D124" s="177">
        <v>123</v>
      </c>
      <c r="E124" s="177">
        <v>84</v>
      </c>
      <c r="F124" s="177">
        <v>148</v>
      </c>
      <c r="G124" s="371">
        <v>252</v>
      </c>
      <c r="H124" s="177">
        <v>106</v>
      </c>
      <c r="I124" s="177">
        <v>161</v>
      </c>
      <c r="J124" s="177">
        <v>60</v>
      </c>
      <c r="K124" s="177">
        <v>24</v>
      </c>
      <c r="L124" s="371">
        <v>75</v>
      </c>
      <c r="M124" s="371">
        <v>106</v>
      </c>
      <c r="N124" s="177">
        <v>87</v>
      </c>
      <c r="O124" s="371">
        <v>68</v>
      </c>
      <c r="P124" s="212">
        <v>12380</v>
      </c>
    </row>
    <row r="125" spans="1:26" s="47" customFormat="1" ht="11.25" x14ac:dyDescent="0.15">
      <c r="A125" s="55" t="s">
        <v>580</v>
      </c>
      <c r="B125" s="176">
        <v>48</v>
      </c>
      <c r="C125" s="177">
        <v>2</v>
      </c>
      <c r="D125" s="177">
        <v>9</v>
      </c>
      <c r="E125" s="177">
        <v>12</v>
      </c>
      <c r="F125" s="177">
        <v>1</v>
      </c>
      <c r="G125" s="371">
        <v>3</v>
      </c>
      <c r="H125" s="177">
        <v>8</v>
      </c>
      <c r="I125" s="177">
        <v>2</v>
      </c>
      <c r="J125" s="177">
        <v>4</v>
      </c>
      <c r="K125" s="177">
        <v>2</v>
      </c>
      <c r="L125" s="371">
        <v>0</v>
      </c>
      <c r="M125" s="371">
        <v>0</v>
      </c>
      <c r="N125" s="177">
        <v>1</v>
      </c>
      <c r="O125" s="371">
        <v>4</v>
      </c>
      <c r="P125" s="212">
        <v>422</v>
      </c>
    </row>
    <row r="126" spans="1:26" s="47" customFormat="1" ht="11.25" x14ac:dyDescent="0.15">
      <c r="A126" s="55" t="s">
        <v>581</v>
      </c>
      <c r="B126" s="176">
        <v>1377</v>
      </c>
      <c r="C126" s="177">
        <v>83</v>
      </c>
      <c r="D126" s="177">
        <v>123</v>
      </c>
      <c r="E126" s="177">
        <v>84</v>
      </c>
      <c r="F126" s="177">
        <v>148</v>
      </c>
      <c r="G126" s="371">
        <v>252</v>
      </c>
      <c r="H126" s="177">
        <v>106</v>
      </c>
      <c r="I126" s="177">
        <v>161</v>
      </c>
      <c r="J126" s="177">
        <v>60</v>
      </c>
      <c r="K126" s="177">
        <v>24</v>
      </c>
      <c r="L126" s="371">
        <v>75</v>
      </c>
      <c r="M126" s="371">
        <v>106</v>
      </c>
      <c r="N126" s="177">
        <v>87</v>
      </c>
      <c r="O126" s="371">
        <v>68</v>
      </c>
      <c r="P126" s="212">
        <v>12387</v>
      </c>
    </row>
    <row r="127" spans="1:26" s="47" customFormat="1" ht="11.25" x14ac:dyDescent="0.15">
      <c r="A127" s="55" t="s">
        <v>268</v>
      </c>
      <c r="B127" s="176">
        <v>3451</v>
      </c>
      <c r="C127" s="177">
        <v>132</v>
      </c>
      <c r="D127" s="177">
        <v>250</v>
      </c>
      <c r="E127" s="177">
        <v>151</v>
      </c>
      <c r="F127" s="177">
        <v>305</v>
      </c>
      <c r="G127" s="371">
        <v>991</v>
      </c>
      <c r="H127" s="177">
        <v>179</v>
      </c>
      <c r="I127" s="177">
        <v>582</v>
      </c>
      <c r="J127" s="177">
        <v>95</v>
      </c>
      <c r="K127" s="177">
        <v>34</v>
      </c>
      <c r="L127" s="371">
        <v>134</v>
      </c>
      <c r="M127" s="371">
        <v>295</v>
      </c>
      <c r="N127" s="177">
        <v>191</v>
      </c>
      <c r="O127" s="371">
        <v>112</v>
      </c>
      <c r="P127" s="212">
        <v>33491</v>
      </c>
    </row>
    <row r="128" spans="1:26" s="47" customFormat="1" ht="11.25" x14ac:dyDescent="0.15">
      <c r="A128" s="55" t="s">
        <v>269</v>
      </c>
      <c r="B128" s="176">
        <v>53</v>
      </c>
      <c r="C128" s="177">
        <v>2</v>
      </c>
      <c r="D128" s="177">
        <v>9</v>
      </c>
      <c r="E128" s="177">
        <v>13</v>
      </c>
      <c r="F128" s="177">
        <v>2</v>
      </c>
      <c r="G128" s="371">
        <v>3</v>
      </c>
      <c r="H128" s="177">
        <v>9</v>
      </c>
      <c r="I128" s="177">
        <v>2</v>
      </c>
      <c r="J128" s="177">
        <v>4</v>
      </c>
      <c r="K128" s="177">
        <v>2</v>
      </c>
      <c r="L128" s="371">
        <v>0</v>
      </c>
      <c r="M128" s="371">
        <v>0</v>
      </c>
      <c r="N128" s="177">
        <v>1</v>
      </c>
      <c r="O128" s="371">
        <v>6</v>
      </c>
      <c r="P128" s="212">
        <v>544</v>
      </c>
    </row>
    <row r="129" spans="1:16" s="47" customFormat="1" ht="11.25" x14ac:dyDescent="0.15">
      <c r="A129" s="55" t="s">
        <v>270</v>
      </c>
      <c r="B129" s="176">
        <v>3469</v>
      </c>
      <c r="C129" s="177">
        <v>133</v>
      </c>
      <c r="D129" s="177">
        <v>252</v>
      </c>
      <c r="E129" s="177">
        <v>156</v>
      </c>
      <c r="F129" s="177">
        <v>307</v>
      </c>
      <c r="G129" s="371">
        <v>991</v>
      </c>
      <c r="H129" s="177">
        <v>182</v>
      </c>
      <c r="I129" s="177">
        <v>582</v>
      </c>
      <c r="J129" s="177">
        <v>96</v>
      </c>
      <c r="K129" s="177">
        <v>34</v>
      </c>
      <c r="L129" s="371">
        <v>134</v>
      </c>
      <c r="M129" s="371">
        <v>295</v>
      </c>
      <c r="N129" s="177">
        <v>191</v>
      </c>
      <c r="O129" s="371">
        <v>116</v>
      </c>
      <c r="P129" s="212">
        <v>33724</v>
      </c>
    </row>
    <row r="130" spans="1:16" s="47" customFormat="1" ht="11.25" x14ac:dyDescent="0.15">
      <c r="A130" s="56" t="s">
        <v>271</v>
      </c>
      <c r="B130" s="176"/>
      <c r="C130" s="177"/>
      <c r="D130" s="177"/>
      <c r="E130" s="177"/>
      <c r="F130" s="177"/>
      <c r="G130" s="371"/>
      <c r="H130" s="177"/>
      <c r="I130" s="177"/>
      <c r="J130" s="177"/>
      <c r="K130" s="177"/>
      <c r="L130" s="371"/>
      <c r="M130" s="371"/>
      <c r="N130" s="177"/>
      <c r="O130" s="371"/>
      <c r="P130" s="212"/>
    </row>
    <row r="131" spans="1:16" s="47" customFormat="1" ht="11.25" x14ac:dyDescent="0.15">
      <c r="A131" s="55" t="s">
        <v>582</v>
      </c>
      <c r="B131" s="176">
        <v>423</v>
      </c>
      <c r="C131" s="177">
        <v>4</v>
      </c>
      <c r="D131" s="177">
        <v>22</v>
      </c>
      <c r="E131" s="177">
        <v>30</v>
      </c>
      <c r="F131" s="177">
        <v>84</v>
      </c>
      <c r="G131" s="371">
        <v>59</v>
      </c>
      <c r="H131" s="177">
        <v>13</v>
      </c>
      <c r="I131" s="177">
        <v>73</v>
      </c>
      <c r="J131" s="177">
        <v>5</v>
      </c>
      <c r="K131" s="177">
        <v>18</v>
      </c>
      <c r="L131" s="371">
        <v>12</v>
      </c>
      <c r="M131" s="371">
        <v>69</v>
      </c>
      <c r="N131" s="177">
        <v>28</v>
      </c>
      <c r="O131" s="371">
        <v>6</v>
      </c>
      <c r="P131" s="212">
        <v>4377</v>
      </c>
    </row>
    <row r="132" spans="1:16" s="47" customFormat="1" ht="11.25" x14ac:dyDescent="0.15">
      <c r="A132" s="55" t="s">
        <v>273</v>
      </c>
      <c r="B132" s="176">
        <v>614</v>
      </c>
      <c r="C132" s="177">
        <v>4</v>
      </c>
      <c r="D132" s="177">
        <v>27</v>
      </c>
      <c r="E132" s="177">
        <v>34</v>
      </c>
      <c r="F132" s="177">
        <v>121</v>
      </c>
      <c r="G132" s="371">
        <v>89</v>
      </c>
      <c r="H132" s="177">
        <v>14</v>
      </c>
      <c r="I132" s="177">
        <v>115</v>
      </c>
      <c r="J132" s="177">
        <v>5</v>
      </c>
      <c r="K132" s="177">
        <v>22</v>
      </c>
      <c r="L132" s="371">
        <v>13</v>
      </c>
      <c r="M132" s="371">
        <v>123</v>
      </c>
      <c r="N132" s="177">
        <v>39</v>
      </c>
      <c r="O132" s="371">
        <v>8</v>
      </c>
      <c r="P132" s="212">
        <v>7385</v>
      </c>
    </row>
    <row r="133" spans="1:16" s="47" customFormat="1" ht="11.25" x14ac:dyDescent="0.15">
      <c r="A133" s="55" t="s">
        <v>274</v>
      </c>
      <c r="B133" s="176">
        <v>26649</v>
      </c>
      <c r="C133" s="177">
        <v>86</v>
      </c>
      <c r="D133" s="177">
        <v>1237</v>
      </c>
      <c r="E133" s="177">
        <v>1267</v>
      </c>
      <c r="F133" s="177">
        <v>5656</v>
      </c>
      <c r="G133" s="371">
        <v>4384</v>
      </c>
      <c r="H133" s="177">
        <v>376</v>
      </c>
      <c r="I133" s="177">
        <v>4848</v>
      </c>
      <c r="J133" s="177">
        <v>153</v>
      </c>
      <c r="K133" s="177">
        <v>605</v>
      </c>
      <c r="L133" s="371">
        <v>346</v>
      </c>
      <c r="M133" s="371">
        <v>5657</v>
      </c>
      <c r="N133" s="177">
        <v>1730</v>
      </c>
      <c r="O133" s="371">
        <v>304</v>
      </c>
      <c r="P133" s="212">
        <v>355862</v>
      </c>
    </row>
    <row r="134" spans="1:16" s="47" customFormat="1" ht="11.25" x14ac:dyDescent="0.15">
      <c r="A134" s="66" t="s">
        <v>275</v>
      </c>
      <c r="B134" s="176">
        <v>8293</v>
      </c>
      <c r="C134" s="177">
        <v>0</v>
      </c>
      <c r="D134" s="177">
        <v>502</v>
      </c>
      <c r="E134" s="177">
        <v>395</v>
      </c>
      <c r="F134" s="177">
        <v>1895</v>
      </c>
      <c r="G134" s="371">
        <v>1057</v>
      </c>
      <c r="H134" s="177">
        <v>88</v>
      </c>
      <c r="I134" s="177">
        <v>1546</v>
      </c>
      <c r="J134" s="177">
        <v>67</v>
      </c>
      <c r="K134" s="177">
        <v>202</v>
      </c>
      <c r="L134" s="371">
        <v>163</v>
      </c>
      <c r="M134" s="371">
        <v>1771</v>
      </c>
      <c r="N134" s="177">
        <v>547</v>
      </c>
      <c r="O134" s="371">
        <v>60</v>
      </c>
      <c r="P134" s="212">
        <v>122481</v>
      </c>
    </row>
    <row r="135" spans="1:16" s="47" customFormat="1" ht="11.25" x14ac:dyDescent="0.15">
      <c r="A135" s="66" t="s">
        <v>365</v>
      </c>
      <c r="B135" s="176">
        <v>14109</v>
      </c>
      <c r="C135" s="177">
        <v>30</v>
      </c>
      <c r="D135" s="177">
        <v>675</v>
      </c>
      <c r="E135" s="177">
        <v>571</v>
      </c>
      <c r="F135" s="177">
        <v>3116</v>
      </c>
      <c r="G135" s="371">
        <v>2518</v>
      </c>
      <c r="H135" s="177">
        <v>164</v>
      </c>
      <c r="I135" s="177">
        <v>2542</v>
      </c>
      <c r="J135" s="177">
        <v>86</v>
      </c>
      <c r="K135" s="177">
        <v>319</v>
      </c>
      <c r="L135" s="371">
        <v>181</v>
      </c>
      <c r="M135" s="371">
        <v>2877</v>
      </c>
      <c r="N135" s="177">
        <v>926</v>
      </c>
      <c r="O135" s="371">
        <v>104</v>
      </c>
      <c r="P135" s="212">
        <v>190951</v>
      </c>
    </row>
    <row r="136" spans="1:16" s="47" customFormat="1" ht="11.25" x14ac:dyDescent="0.15">
      <c r="A136" s="66" t="s">
        <v>364</v>
      </c>
      <c r="B136" s="176">
        <v>4247</v>
      </c>
      <c r="C136" s="177">
        <v>56</v>
      </c>
      <c r="D136" s="177">
        <v>60</v>
      </c>
      <c r="E136" s="177">
        <v>301</v>
      </c>
      <c r="F136" s="177">
        <v>645</v>
      </c>
      <c r="G136" s="371">
        <v>809</v>
      </c>
      <c r="H136" s="177">
        <v>124</v>
      </c>
      <c r="I136" s="177">
        <v>760</v>
      </c>
      <c r="J136" s="177">
        <v>0</v>
      </c>
      <c r="K136" s="177">
        <v>84</v>
      </c>
      <c r="L136" s="371">
        <v>2</v>
      </c>
      <c r="M136" s="371">
        <v>1009</v>
      </c>
      <c r="N136" s="177">
        <v>257</v>
      </c>
      <c r="O136" s="371">
        <v>140</v>
      </c>
      <c r="P136" s="212">
        <v>42430</v>
      </c>
    </row>
    <row r="137" spans="1:16" s="47" customFormat="1" ht="11.25" x14ac:dyDescent="0.15">
      <c r="A137" s="66" t="s">
        <v>583</v>
      </c>
      <c r="B137" s="176">
        <v>79</v>
      </c>
      <c r="C137" s="177">
        <v>0</v>
      </c>
      <c r="D137" s="177">
        <v>6</v>
      </c>
      <c r="E137" s="177">
        <v>5</v>
      </c>
      <c r="F137" s="177">
        <v>29</v>
      </c>
      <c r="G137" s="371">
        <v>7</v>
      </c>
      <c r="H137" s="177">
        <v>0</v>
      </c>
      <c r="I137" s="177">
        <v>12</v>
      </c>
      <c r="J137" s="177">
        <v>0</v>
      </c>
      <c r="K137" s="177">
        <v>0</v>
      </c>
      <c r="L137" s="371">
        <v>1</v>
      </c>
      <c r="M137" s="371">
        <v>19</v>
      </c>
      <c r="N137" s="177">
        <v>0</v>
      </c>
      <c r="O137" s="371">
        <v>0</v>
      </c>
      <c r="P137" s="212">
        <v>846</v>
      </c>
    </row>
    <row r="138" spans="1:16" s="47" customFormat="1" ht="11.25" x14ac:dyDescent="0.15">
      <c r="A138" s="57" t="s">
        <v>276</v>
      </c>
      <c r="B138" s="176"/>
      <c r="C138" s="177"/>
      <c r="D138" s="177"/>
      <c r="E138" s="177"/>
      <c r="F138" s="177"/>
      <c r="G138" s="371"/>
      <c r="H138" s="177"/>
      <c r="I138" s="177"/>
      <c r="J138" s="177"/>
      <c r="K138" s="177"/>
      <c r="L138" s="371"/>
      <c r="M138" s="371"/>
      <c r="N138" s="177"/>
      <c r="O138" s="371"/>
      <c r="P138" s="212"/>
    </row>
    <row r="139" spans="1:16" s="47" customFormat="1" ht="11.25" x14ac:dyDescent="0.15">
      <c r="A139" s="55" t="s">
        <v>582</v>
      </c>
      <c r="B139" s="176">
        <v>209</v>
      </c>
      <c r="C139" s="177">
        <v>7</v>
      </c>
      <c r="D139" s="177">
        <v>11</v>
      </c>
      <c r="E139" s="177">
        <v>8</v>
      </c>
      <c r="F139" s="177">
        <v>17</v>
      </c>
      <c r="G139" s="371">
        <v>56</v>
      </c>
      <c r="H139" s="177">
        <v>5</v>
      </c>
      <c r="I139" s="177">
        <v>35</v>
      </c>
      <c r="J139" s="177">
        <v>7</v>
      </c>
      <c r="K139" s="177">
        <v>2</v>
      </c>
      <c r="L139" s="371">
        <v>6</v>
      </c>
      <c r="M139" s="371">
        <v>39</v>
      </c>
      <c r="N139" s="177">
        <v>9</v>
      </c>
      <c r="O139" s="371">
        <v>7</v>
      </c>
      <c r="P139" s="212">
        <v>1834</v>
      </c>
    </row>
    <row r="140" spans="1:16" s="47" customFormat="1" ht="11.25" x14ac:dyDescent="0.15">
      <c r="A140" s="55" t="s">
        <v>273</v>
      </c>
      <c r="B140" s="176">
        <v>259</v>
      </c>
      <c r="C140" s="177">
        <v>8</v>
      </c>
      <c r="D140" s="177">
        <v>12</v>
      </c>
      <c r="E140" s="177">
        <v>12</v>
      </c>
      <c r="F140" s="177">
        <v>22</v>
      </c>
      <c r="G140" s="371">
        <v>76</v>
      </c>
      <c r="H140" s="177">
        <v>5</v>
      </c>
      <c r="I140" s="177">
        <v>40</v>
      </c>
      <c r="J140" s="177">
        <v>9</v>
      </c>
      <c r="K140" s="177">
        <v>2</v>
      </c>
      <c r="L140" s="371">
        <v>6</v>
      </c>
      <c r="M140" s="371">
        <v>49</v>
      </c>
      <c r="N140" s="177">
        <v>10</v>
      </c>
      <c r="O140" s="371">
        <v>8</v>
      </c>
      <c r="P140" s="212">
        <v>2594</v>
      </c>
    </row>
    <row r="141" spans="1:16" s="47" customFormat="1" ht="11.25" x14ac:dyDescent="0.15">
      <c r="A141" s="55" t="s">
        <v>274</v>
      </c>
      <c r="B141" s="176">
        <v>7299</v>
      </c>
      <c r="C141" s="177">
        <v>199</v>
      </c>
      <c r="D141" s="177">
        <v>285</v>
      </c>
      <c r="E141" s="177">
        <v>410</v>
      </c>
      <c r="F141" s="177">
        <v>638</v>
      </c>
      <c r="G141" s="371">
        <v>2257</v>
      </c>
      <c r="H141" s="177">
        <v>88</v>
      </c>
      <c r="I141" s="177">
        <v>1069</v>
      </c>
      <c r="J141" s="177">
        <v>211</v>
      </c>
      <c r="K141" s="177">
        <v>52</v>
      </c>
      <c r="L141" s="371">
        <v>89</v>
      </c>
      <c r="M141" s="371">
        <v>1511</v>
      </c>
      <c r="N141" s="177">
        <v>322</v>
      </c>
      <c r="O141" s="371">
        <v>168</v>
      </c>
      <c r="P141" s="212">
        <v>78150</v>
      </c>
    </row>
    <row r="142" spans="1:16" s="47" customFormat="1" ht="11.25" x14ac:dyDescent="0.15">
      <c r="A142" s="66" t="s">
        <v>275</v>
      </c>
      <c r="B142" s="176">
        <v>113</v>
      </c>
      <c r="C142" s="177">
        <v>8</v>
      </c>
      <c r="D142" s="177">
        <v>0</v>
      </c>
      <c r="E142" s="177">
        <v>30</v>
      </c>
      <c r="F142" s="177">
        <v>0</v>
      </c>
      <c r="G142" s="371">
        <v>10</v>
      </c>
      <c r="H142" s="177">
        <v>0</v>
      </c>
      <c r="I142" s="177">
        <v>8</v>
      </c>
      <c r="J142" s="177">
        <v>8</v>
      </c>
      <c r="K142" s="177">
        <v>0</v>
      </c>
      <c r="L142" s="371">
        <v>12</v>
      </c>
      <c r="M142" s="371">
        <v>15</v>
      </c>
      <c r="N142" s="177">
        <v>18</v>
      </c>
      <c r="O142" s="371">
        <v>4</v>
      </c>
      <c r="P142" s="212">
        <v>3450</v>
      </c>
    </row>
    <row r="143" spans="1:16" s="47" customFormat="1" ht="11.25" x14ac:dyDescent="0.15">
      <c r="A143" s="66" t="s">
        <v>365</v>
      </c>
      <c r="B143" s="176">
        <v>3371</v>
      </c>
      <c r="C143" s="177">
        <v>95</v>
      </c>
      <c r="D143" s="177">
        <v>78</v>
      </c>
      <c r="E143" s="177">
        <v>204</v>
      </c>
      <c r="F143" s="177">
        <v>264</v>
      </c>
      <c r="G143" s="371">
        <v>1151</v>
      </c>
      <c r="H143" s="177">
        <v>14</v>
      </c>
      <c r="I143" s="177">
        <v>480</v>
      </c>
      <c r="J143" s="177">
        <v>92</v>
      </c>
      <c r="K143" s="177">
        <v>20</v>
      </c>
      <c r="L143" s="371">
        <v>53</v>
      </c>
      <c r="M143" s="371">
        <v>714</v>
      </c>
      <c r="N143" s="177">
        <v>138</v>
      </c>
      <c r="O143" s="371">
        <v>68</v>
      </c>
      <c r="P143" s="212">
        <v>34666</v>
      </c>
    </row>
    <row r="144" spans="1:16" s="47" customFormat="1" ht="11.25" x14ac:dyDescent="0.15">
      <c r="A144" s="66" t="s">
        <v>364</v>
      </c>
      <c r="B144" s="176">
        <v>3815</v>
      </c>
      <c r="C144" s="177">
        <v>96</v>
      </c>
      <c r="D144" s="177">
        <v>207</v>
      </c>
      <c r="E144" s="177">
        <v>176</v>
      </c>
      <c r="F144" s="177">
        <v>374</v>
      </c>
      <c r="G144" s="371">
        <v>1096</v>
      </c>
      <c r="H144" s="177">
        <v>74</v>
      </c>
      <c r="I144" s="177">
        <v>581</v>
      </c>
      <c r="J144" s="177">
        <v>111</v>
      </c>
      <c r="K144" s="177">
        <v>32</v>
      </c>
      <c r="L144" s="371">
        <v>24</v>
      </c>
      <c r="M144" s="371">
        <v>782</v>
      </c>
      <c r="N144" s="177">
        <v>166</v>
      </c>
      <c r="O144" s="371">
        <v>96</v>
      </c>
      <c r="P144" s="212">
        <v>40034</v>
      </c>
    </row>
    <row r="145" spans="1:16" s="47" customFormat="1" ht="11.25" x14ac:dyDescent="0.15">
      <c r="A145" s="66" t="s">
        <v>583</v>
      </c>
      <c r="B145" s="176">
        <v>25</v>
      </c>
      <c r="C145" s="177">
        <v>0</v>
      </c>
      <c r="D145" s="177">
        <v>0</v>
      </c>
      <c r="E145" s="177">
        <v>0</v>
      </c>
      <c r="F145" s="177">
        <v>1</v>
      </c>
      <c r="G145" s="371">
        <v>9</v>
      </c>
      <c r="H145" s="177">
        <v>0</v>
      </c>
      <c r="I145" s="177">
        <v>9</v>
      </c>
      <c r="J145" s="177">
        <v>0</v>
      </c>
      <c r="K145" s="177">
        <v>0</v>
      </c>
      <c r="L145" s="371">
        <v>0</v>
      </c>
      <c r="M145" s="371">
        <v>4</v>
      </c>
      <c r="N145" s="177">
        <v>2</v>
      </c>
      <c r="O145" s="371">
        <v>0</v>
      </c>
      <c r="P145" s="212">
        <v>309</v>
      </c>
    </row>
    <row r="146" spans="1:16" s="47" customFormat="1" ht="11.25" x14ac:dyDescent="0.15">
      <c r="A146" s="57" t="s">
        <v>277</v>
      </c>
      <c r="B146" s="176"/>
      <c r="C146" s="177"/>
      <c r="D146" s="177"/>
      <c r="E146" s="177"/>
      <c r="F146" s="177"/>
      <c r="G146" s="371"/>
      <c r="H146" s="177"/>
      <c r="I146" s="177"/>
      <c r="J146" s="177"/>
      <c r="K146" s="177"/>
      <c r="L146" s="371"/>
      <c r="M146" s="371"/>
      <c r="N146" s="177"/>
      <c r="O146" s="371"/>
      <c r="P146" s="212"/>
    </row>
    <row r="147" spans="1:16" s="47" customFormat="1" ht="11.25" x14ac:dyDescent="0.15">
      <c r="A147" s="55" t="s">
        <v>582</v>
      </c>
      <c r="B147" s="176">
        <v>1212</v>
      </c>
      <c r="C147" s="177">
        <v>81</v>
      </c>
      <c r="D147" s="177">
        <v>114</v>
      </c>
      <c r="E147" s="177">
        <v>58</v>
      </c>
      <c r="F147" s="177">
        <v>99</v>
      </c>
      <c r="G147" s="371">
        <v>243</v>
      </c>
      <c r="H147" s="177">
        <v>105</v>
      </c>
      <c r="I147" s="177">
        <v>139</v>
      </c>
      <c r="J147" s="177">
        <v>54</v>
      </c>
      <c r="K147" s="177">
        <v>9</v>
      </c>
      <c r="L147" s="371">
        <v>71</v>
      </c>
      <c r="M147" s="371">
        <v>98</v>
      </c>
      <c r="N147" s="177">
        <v>76</v>
      </c>
      <c r="O147" s="371">
        <v>65</v>
      </c>
      <c r="P147" s="212">
        <v>10315</v>
      </c>
    </row>
    <row r="148" spans="1:16" s="47" customFormat="1" ht="11.25" x14ac:dyDescent="0.15">
      <c r="A148" s="55" t="s">
        <v>273</v>
      </c>
      <c r="B148" s="176">
        <v>2588</v>
      </c>
      <c r="C148" s="177">
        <v>112</v>
      </c>
      <c r="D148" s="177">
        <v>214</v>
      </c>
      <c r="E148" s="177">
        <v>105</v>
      </c>
      <c r="F148" s="177">
        <v>175</v>
      </c>
      <c r="G148" s="371">
        <v>763</v>
      </c>
      <c r="H148" s="177">
        <v>158</v>
      </c>
      <c r="I148" s="177">
        <v>400</v>
      </c>
      <c r="J148" s="177">
        <v>77</v>
      </c>
      <c r="K148" s="177">
        <v>10</v>
      </c>
      <c r="L148" s="371">
        <v>114</v>
      </c>
      <c r="M148" s="371">
        <v>223</v>
      </c>
      <c r="N148" s="177">
        <v>140</v>
      </c>
      <c r="O148" s="371">
        <v>97</v>
      </c>
      <c r="P148" s="212">
        <v>25075</v>
      </c>
    </row>
    <row r="149" spans="1:16" s="47" customFormat="1" ht="11.25" x14ac:dyDescent="0.15">
      <c r="A149" s="55" t="s">
        <v>274</v>
      </c>
      <c r="B149" s="176">
        <v>292763</v>
      </c>
      <c r="C149" s="177">
        <v>6498</v>
      </c>
      <c r="D149" s="177">
        <v>17177</v>
      </c>
      <c r="E149" s="177">
        <v>7007</v>
      </c>
      <c r="F149" s="177">
        <v>25859</v>
      </c>
      <c r="G149" s="371">
        <v>113062</v>
      </c>
      <c r="H149" s="177">
        <v>9409</v>
      </c>
      <c r="I149" s="177">
        <v>53741</v>
      </c>
      <c r="J149" s="177">
        <v>6459</v>
      </c>
      <c r="K149" s="177">
        <v>700</v>
      </c>
      <c r="L149" s="371">
        <v>7742</v>
      </c>
      <c r="M149" s="371">
        <v>20273</v>
      </c>
      <c r="N149" s="177">
        <v>16100</v>
      </c>
      <c r="O149" s="371">
        <v>8736</v>
      </c>
      <c r="P149" s="212">
        <v>2531357</v>
      </c>
    </row>
    <row r="150" spans="1:16" s="47" customFormat="1" ht="11.25" x14ac:dyDescent="0.15">
      <c r="A150" s="66" t="s">
        <v>275</v>
      </c>
      <c r="B150" s="176">
        <v>100915</v>
      </c>
      <c r="C150" s="177">
        <v>2147</v>
      </c>
      <c r="D150" s="177">
        <v>6049</v>
      </c>
      <c r="E150" s="177">
        <v>2227</v>
      </c>
      <c r="F150" s="177">
        <v>9342</v>
      </c>
      <c r="G150" s="371">
        <v>40334</v>
      </c>
      <c r="H150" s="177">
        <v>3502</v>
      </c>
      <c r="I150" s="177">
        <v>18396</v>
      </c>
      <c r="J150" s="177">
        <v>2095</v>
      </c>
      <c r="K150" s="177">
        <v>209</v>
      </c>
      <c r="L150" s="371">
        <v>2991</v>
      </c>
      <c r="M150" s="371">
        <v>5320</v>
      </c>
      <c r="N150" s="177">
        <v>5443</v>
      </c>
      <c r="O150" s="371">
        <v>2860</v>
      </c>
      <c r="P150" s="212">
        <v>932581</v>
      </c>
    </row>
    <row r="151" spans="1:16" s="47" customFormat="1" ht="11.25" x14ac:dyDescent="0.15">
      <c r="A151" s="66" t="s">
        <v>365</v>
      </c>
      <c r="B151" s="176">
        <v>185276</v>
      </c>
      <c r="C151" s="177">
        <v>4255</v>
      </c>
      <c r="D151" s="177">
        <v>10602</v>
      </c>
      <c r="E151" s="177">
        <v>4667</v>
      </c>
      <c r="F151" s="177">
        <v>16347</v>
      </c>
      <c r="G151" s="371">
        <v>70372</v>
      </c>
      <c r="H151" s="177">
        <v>5815</v>
      </c>
      <c r="I151" s="177">
        <v>34495</v>
      </c>
      <c r="J151" s="177">
        <v>4179</v>
      </c>
      <c r="K151" s="177">
        <v>491</v>
      </c>
      <c r="L151" s="371">
        <v>4496</v>
      </c>
      <c r="M151" s="371">
        <v>13516</v>
      </c>
      <c r="N151" s="177">
        <v>10251</v>
      </c>
      <c r="O151" s="371">
        <v>5790</v>
      </c>
      <c r="P151" s="212">
        <v>1550325</v>
      </c>
    </row>
    <row r="152" spans="1:16" s="47" customFormat="1" ht="11.25" x14ac:dyDescent="0.15">
      <c r="A152" s="66" t="s">
        <v>364</v>
      </c>
      <c r="B152" s="176">
        <v>6572</v>
      </c>
      <c r="C152" s="177">
        <v>96</v>
      </c>
      <c r="D152" s="177">
        <v>526</v>
      </c>
      <c r="E152" s="177">
        <v>113</v>
      </c>
      <c r="F152" s="177">
        <v>170</v>
      </c>
      <c r="G152" s="371">
        <v>2356</v>
      </c>
      <c r="H152" s="177">
        <v>92</v>
      </c>
      <c r="I152" s="177">
        <v>850</v>
      </c>
      <c r="J152" s="177">
        <v>185</v>
      </c>
      <c r="K152" s="177">
        <v>0</v>
      </c>
      <c r="L152" s="371">
        <v>255</v>
      </c>
      <c r="M152" s="371">
        <v>1437</v>
      </c>
      <c r="N152" s="177">
        <v>406</v>
      </c>
      <c r="O152" s="371">
        <v>86</v>
      </c>
      <c r="P152" s="212">
        <v>48451</v>
      </c>
    </row>
    <row r="153" spans="1:16" s="47" customFormat="1" ht="11.25" x14ac:dyDescent="0.15">
      <c r="A153" s="66" t="s">
        <v>583</v>
      </c>
      <c r="B153" s="176">
        <v>1016</v>
      </c>
      <c r="C153" s="177">
        <v>1</v>
      </c>
      <c r="D153" s="177">
        <v>13</v>
      </c>
      <c r="E153" s="177">
        <v>49</v>
      </c>
      <c r="F153" s="177">
        <v>32</v>
      </c>
      <c r="G153" s="371">
        <v>526</v>
      </c>
      <c r="H153" s="177">
        <v>29</v>
      </c>
      <c r="I153" s="177">
        <v>201</v>
      </c>
      <c r="J153" s="177">
        <v>13</v>
      </c>
      <c r="K153" s="177">
        <v>0</v>
      </c>
      <c r="L153" s="371">
        <v>7</v>
      </c>
      <c r="M153" s="371">
        <v>86</v>
      </c>
      <c r="N153" s="177">
        <v>42</v>
      </c>
      <c r="O153" s="371">
        <v>17</v>
      </c>
      <c r="P153" s="212">
        <v>4765</v>
      </c>
    </row>
    <row r="154" spans="1:16" s="47" customFormat="1" ht="11.25" x14ac:dyDescent="0.15">
      <c r="A154" s="57" t="s">
        <v>272</v>
      </c>
      <c r="B154" s="176"/>
      <c r="C154" s="177"/>
      <c r="D154" s="177"/>
      <c r="E154" s="177"/>
      <c r="F154" s="177"/>
      <c r="G154" s="371"/>
      <c r="H154" s="177"/>
      <c r="I154" s="177"/>
      <c r="J154" s="177"/>
      <c r="K154" s="177"/>
      <c r="L154" s="371"/>
      <c r="M154" s="371"/>
      <c r="N154" s="177"/>
      <c r="O154" s="371"/>
      <c r="P154" s="212"/>
    </row>
    <row r="155" spans="1:16" s="47" customFormat="1" ht="11.25" x14ac:dyDescent="0.15">
      <c r="A155" s="55" t="s">
        <v>582</v>
      </c>
      <c r="B155" s="176">
        <v>160</v>
      </c>
      <c r="C155" s="177">
        <v>6</v>
      </c>
      <c r="D155" s="177">
        <v>11</v>
      </c>
      <c r="E155" s="177">
        <v>17</v>
      </c>
      <c r="F155" s="177">
        <v>12</v>
      </c>
      <c r="G155" s="371">
        <v>32</v>
      </c>
      <c r="H155" s="177">
        <v>6</v>
      </c>
      <c r="I155" s="177">
        <v>30</v>
      </c>
      <c r="J155" s="177">
        <v>6</v>
      </c>
      <c r="K155" s="177">
        <v>3</v>
      </c>
      <c r="L155" s="371">
        <v>4</v>
      </c>
      <c r="M155" s="371">
        <v>6</v>
      </c>
      <c r="N155" s="177">
        <v>17</v>
      </c>
      <c r="O155" s="371">
        <v>10</v>
      </c>
      <c r="P155" s="212">
        <v>1378</v>
      </c>
    </row>
    <row r="156" spans="1:16" s="47" customFormat="1" ht="11.25" x14ac:dyDescent="0.15">
      <c r="A156" s="55" t="s">
        <v>273</v>
      </c>
      <c r="B156" s="176">
        <v>187</v>
      </c>
      <c r="C156" s="177">
        <v>6</v>
      </c>
      <c r="D156" s="177">
        <v>11</v>
      </c>
      <c r="E156" s="177">
        <v>18</v>
      </c>
      <c r="F156" s="177">
        <v>16</v>
      </c>
      <c r="G156" s="371">
        <v>44</v>
      </c>
      <c r="H156" s="177">
        <v>6</v>
      </c>
      <c r="I156" s="177">
        <v>34</v>
      </c>
      <c r="J156" s="177">
        <v>7</v>
      </c>
      <c r="K156" s="177">
        <v>3</v>
      </c>
      <c r="L156" s="371">
        <v>4</v>
      </c>
      <c r="M156" s="371">
        <v>7</v>
      </c>
      <c r="N156" s="177">
        <v>18</v>
      </c>
      <c r="O156" s="371">
        <v>13</v>
      </c>
      <c r="P156" s="212">
        <v>1828</v>
      </c>
    </row>
    <row r="157" spans="1:16" s="47" customFormat="1" ht="11.25" x14ac:dyDescent="0.15">
      <c r="A157" s="55" t="s">
        <v>274</v>
      </c>
      <c r="B157" s="176">
        <v>4954</v>
      </c>
      <c r="C157" s="177">
        <v>108</v>
      </c>
      <c r="D157" s="177">
        <v>288</v>
      </c>
      <c r="E157" s="177">
        <v>540</v>
      </c>
      <c r="F157" s="177">
        <v>516</v>
      </c>
      <c r="G157" s="371">
        <v>1209</v>
      </c>
      <c r="H157" s="177">
        <v>125</v>
      </c>
      <c r="I157" s="177">
        <v>700</v>
      </c>
      <c r="J157" s="177">
        <v>177</v>
      </c>
      <c r="K157" s="177">
        <v>78</v>
      </c>
      <c r="L157" s="371">
        <v>101</v>
      </c>
      <c r="M157" s="371">
        <v>238</v>
      </c>
      <c r="N157" s="177">
        <v>530</v>
      </c>
      <c r="O157" s="371">
        <v>344</v>
      </c>
      <c r="P157" s="212">
        <v>57465</v>
      </c>
    </row>
    <row r="158" spans="1:16" s="47" customFormat="1" ht="11.25" x14ac:dyDescent="0.15">
      <c r="A158" s="66" t="s">
        <v>275</v>
      </c>
      <c r="B158" s="176">
        <v>146</v>
      </c>
      <c r="C158" s="177">
        <v>0</v>
      </c>
      <c r="D158" s="177">
        <v>0</v>
      </c>
      <c r="E158" s="177">
        <v>16</v>
      </c>
      <c r="F158" s="177">
        <v>32</v>
      </c>
      <c r="G158" s="371">
        <v>0</v>
      </c>
      <c r="H158" s="177">
        <v>0</v>
      </c>
      <c r="I158" s="177">
        <v>14</v>
      </c>
      <c r="J158" s="177">
        <v>0</v>
      </c>
      <c r="K158" s="177">
        <v>0</v>
      </c>
      <c r="L158" s="371">
        <v>29</v>
      </c>
      <c r="M158" s="371">
        <v>15</v>
      </c>
      <c r="N158" s="177">
        <v>40</v>
      </c>
      <c r="O158" s="371">
        <v>0</v>
      </c>
      <c r="P158" s="212">
        <v>5155</v>
      </c>
    </row>
    <row r="159" spans="1:16" s="47" customFormat="1" ht="11.25" x14ac:dyDescent="0.15">
      <c r="A159" s="66" t="s">
        <v>365</v>
      </c>
      <c r="B159" s="176">
        <v>2004</v>
      </c>
      <c r="C159" s="177">
        <v>37</v>
      </c>
      <c r="D159" s="177">
        <v>87</v>
      </c>
      <c r="E159" s="177">
        <v>210</v>
      </c>
      <c r="F159" s="177">
        <v>206</v>
      </c>
      <c r="G159" s="371">
        <v>553</v>
      </c>
      <c r="H159" s="177">
        <v>6</v>
      </c>
      <c r="I159" s="177">
        <v>308</v>
      </c>
      <c r="J159" s="177">
        <v>92</v>
      </c>
      <c r="K159" s="177">
        <v>20</v>
      </c>
      <c r="L159" s="371">
        <v>62</v>
      </c>
      <c r="M159" s="371">
        <v>102</v>
      </c>
      <c r="N159" s="177">
        <v>229</v>
      </c>
      <c r="O159" s="371">
        <v>92</v>
      </c>
      <c r="P159" s="212">
        <v>24292</v>
      </c>
    </row>
    <row r="160" spans="1:16" s="47" customFormat="1" ht="11.25" x14ac:dyDescent="0.15">
      <c r="A160" s="66" t="s">
        <v>364</v>
      </c>
      <c r="B160" s="176">
        <v>2804</v>
      </c>
      <c r="C160" s="177">
        <v>71</v>
      </c>
      <c r="D160" s="177">
        <v>201</v>
      </c>
      <c r="E160" s="177">
        <v>314</v>
      </c>
      <c r="F160" s="177">
        <v>278</v>
      </c>
      <c r="G160" s="371">
        <v>656</v>
      </c>
      <c r="H160" s="177">
        <v>119</v>
      </c>
      <c r="I160" s="177">
        <v>378</v>
      </c>
      <c r="J160" s="177">
        <v>85</v>
      </c>
      <c r="K160" s="177">
        <v>58</v>
      </c>
      <c r="L160" s="371">
        <v>10</v>
      </c>
      <c r="M160" s="371">
        <v>121</v>
      </c>
      <c r="N160" s="177">
        <v>261</v>
      </c>
      <c r="O160" s="371">
        <v>252</v>
      </c>
      <c r="P160" s="212">
        <v>28018</v>
      </c>
    </row>
    <row r="161" spans="1:16" s="47" customFormat="1" ht="12" customHeight="1" x14ac:dyDescent="0.15">
      <c r="A161" s="339" t="s">
        <v>583</v>
      </c>
      <c r="B161" s="191">
        <v>12</v>
      </c>
      <c r="C161" s="192">
        <v>0</v>
      </c>
      <c r="D161" s="192">
        <v>0</v>
      </c>
      <c r="E161" s="192">
        <v>2</v>
      </c>
      <c r="F161" s="192">
        <v>0</v>
      </c>
      <c r="G161" s="376">
        <v>3</v>
      </c>
      <c r="H161" s="192">
        <v>0</v>
      </c>
      <c r="I161" s="192">
        <v>5</v>
      </c>
      <c r="J161" s="192">
        <v>0</v>
      </c>
      <c r="K161" s="192">
        <v>0</v>
      </c>
      <c r="L161" s="376">
        <v>0</v>
      </c>
      <c r="M161" s="376">
        <v>1</v>
      </c>
      <c r="N161" s="192">
        <v>1</v>
      </c>
      <c r="O161" s="376">
        <v>0</v>
      </c>
      <c r="P161" s="221">
        <v>139</v>
      </c>
    </row>
    <row r="162" spans="1:16" s="47" customFormat="1" ht="12" customHeight="1" x14ac:dyDescent="0.15">
      <c r="A162" s="44" t="s">
        <v>584</v>
      </c>
      <c r="B162" s="194"/>
      <c r="C162" s="220"/>
      <c r="D162" s="220"/>
      <c r="E162" s="220"/>
      <c r="F162" s="220"/>
      <c r="G162" s="399"/>
      <c r="H162" s="220"/>
      <c r="I162" s="220"/>
      <c r="J162" s="220"/>
      <c r="K162" s="220"/>
      <c r="L162" s="399"/>
      <c r="M162" s="399"/>
      <c r="N162" s="220"/>
      <c r="O162" s="399"/>
      <c r="P162" s="194"/>
    </row>
    <row r="163" spans="1:16" s="47" customFormat="1" ht="128.25" customHeight="1" x14ac:dyDescent="0.15">
      <c r="A163" s="462" t="s">
        <v>585</v>
      </c>
      <c r="B163" s="462"/>
      <c r="C163" s="462"/>
      <c r="D163" s="462"/>
      <c r="E163" s="462"/>
      <c r="F163" s="462"/>
      <c r="G163" s="462"/>
      <c r="H163" s="462"/>
      <c r="I163" s="220"/>
      <c r="J163" s="220"/>
      <c r="K163" s="220"/>
      <c r="L163" s="399"/>
      <c r="M163" s="399"/>
      <c r="N163" s="220"/>
      <c r="O163" s="399"/>
      <c r="P163" s="194"/>
    </row>
    <row r="164" spans="1:16" s="47" customFormat="1" ht="15.75" x14ac:dyDescent="0.2">
      <c r="A164" s="6" t="s">
        <v>385</v>
      </c>
      <c r="B164" s="1"/>
      <c r="C164" s="1"/>
      <c r="D164" s="1"/>
      <c r="E164" s="1"/>
      <c r="F164" s="1"/>
      <c r="G164" s="367"/>
      <c r="H164" s="1"/>
      <c r="I164" s="1"/>
      <c r="J164" s="1"/>
      <c r="K164" s="1"/>
      <c r="L164" s="367"/>
      <c r="M164" s="367"/>
      <c r="N164" s="1"/>
      <c r="O164" s="367"/>
      <c r="P164" s="1"/>
    </row>
    <row r="165" spans="1:16" s="47" customFormat="1" ht="17.25" customHeight="1" x14ac:dyDescent="0.2">
      <c r="A165" s="462" t="s">
        <v>752</v>
      </c>
      <c r="B165" s="462"/>
      <c r="C165" s="462"/>
      <c r="D165" s="462"/>
      <c r="E165" s="462"/>
      <c r="F165" s="462"/>
      <c r="G165" s="367"/>
      <c r="H165" s="1"/>
      <c r="I165" s="1"/>
      <c r="J165" s="1"/>
      <c r="K165" s="1"/>
      <c r="L165" s="367"/>
      <c r="M165" s="367"/>
      <c r="N165" s="1"/>
      <c r="O165" s="367"/>
      <c r="P165" s="1"/>
    </row>
    <row r="166" spans="1:16" s="47" customFormat="1" ht="14.25" customHeight="1" x14ac:dyDescent="0.2">
      <c r="A166" s="436" t="s">
        <v>734</v>
      </c>
      <c r="B166" s="1"/>
      <c r="C166" s="1"/>
      <c r="D166" s="1"/>
      <c r="E166" s="1"/>
      <c r="F166" s="1"/>
      <c r="G166" s="367"/>
      <c r="H166" s="1"/>
      <c r="I166" s="1"/>
      <c r="J166" s="1"/>
      <c r="K166" s="1"/>
      <c r="L166" s="367"/>
      <c r="M166" s="367"/>
      <c r="N166" s="1"/>
      <c r="O166" s="367"/>
      <c r="P166" s="1"/>
    </row>
    <row r="167" spans="1:16" s="47" customFormat="1" ht="19.5" x14ac:dyDescent="0.15">
      <c r="A167" s="50"/>
      <c r="B167" s="171" t="s">
        <v>435</v>
      </c>
      <c r="C167" s="172" t="s">
        <v>436</v>
      </c>
      <c r="D167" s="172" t="s">
        <v>437</v>
      </c>
      <c r="E167" s="172" t="s">
        <v>438</v>
      </c>
      <c r="F167" s="172" t="s">
        <v>439</v>
      </c>
      <c r="G167" s="368" t="s">
        <v>440</v>
      </c>
      <c r="H167" s="172" t="s">
        <v>441</v>
      </c>
      <c r="I167" s="172" t="s">
        <v>442</v>
      </c>
      <c r="J167" s="172" t="s">
        <v>443</v>
      </c>
      <c r="K167" s="172" t="s">
        <v>444</v>
      </c>
      <c r="L167" s="368" t="s">
        <v>445</v>
      </c>
      <c r="M167" s="368" t="s">
        <v>446</v>
      </c>
      <c r="N167" s="172" t="s">
        <v>447</v>
      </c>
      <c r="O167" s="368" t="s">
        <v>448</v>
      </c>
      <c r="P167" s="171" t="s">
        <v>449</v>
      </c>
    </row>
    <row r="168" spans="1:16" s="47" customFormat="1" ht="11.25" x14ac:dyDescent="0.15">
      <c r="A168" s="57" t="s">
        <v>278</v>
      </c>
      <c r="B168" s="176"/>
      <c r="C168" s="177"/>
      <c r="D168" s="177"/>
      <c r="E168" s="177"/>
      <c r="F168" s="177"/>
      <c r="G168" s="371"/>
      <c r="H168" s="177"/>
      <c r="I168" s="177"/>
      <c r="J168" s="177"/>
      <c r="K168" s="177"/>
      <c r="L168" s="371"/>
      <c r="M168" s="371"/>
      <c r="N168" s="177"/>
      <c r="O168" s="371"/>
      <c r="P168" s="212"/>
    </row>
    <row r="169" spans="1:16" s="47" customFormat="1" ht="11.25" x14ac:dyDescent="0.15">
      <c r="A169" s="55" t="s">
        <v>582</v>
      </c>
      <c r="B169" s="176">
        <v>862</v>
      </c>
      <c r="C169" s="177">
        <v>29</v>
      </c>
      <c r="D169" s="177">
        <v>72</v>
      </c>
      <c r="E169" s="177">
        <v>58</v>
      </c>
      <c r="F169" s="177">
        <v>93</v>
      </c>
      <c r="G169" s="371">
        <v>150</v>
      </c>
      <c r="H169" s="177">
        <v>50</v>
      </c>
      <c r="I169" s="177">
        <v>134</v>
      </c>
      <c r="J169" s="177">
        <v>37</v>
      </c>
      <c r="K169" s="177">
        <v>14</v>
      </c>
      <c r="L169" s="371">
        <v>39</v>
      </c>
      <c r="M169" s="371">
        <v>77</v>
      </c>
      <c r="N169" s="177">
        <v>59</v>
      </c>
      <c r="O169" s="371">
        <v>50</v>
      </c>
      <c r="P169" s="212">
        <v>7977</v>
      </c>
    </row>
    <row r="170" spans="1:16" s="47" customFormat="1" ht="11.25" x14ac:dyDescent="0.15">
      <c r="A170" s="55" t="s">
        <v>273</v>
      </c>
      <c r="B170" s="176">
        <v>1547</v>
      </c>
      <c r="C170" s="177">
        <v>41</v>
      </c>
      <c r="D170" s="177">
        <v>105</v>
      </c>
      <c r="E170" s="177">
        <v>77</v>
      </c>
      <c r="F170" s="177">
        <v>146</v>
      </c>
      <c r="G170" s="371">
        <v>391</v>
      </c>
      <c r="H170" s="177">
        <v>70</v>
      </c>
      <c r="I170" s="177">
        <v>282</v>
      </c>
      <c r="J170" s="177">
        <v>55</v>
      </c>
      <c r="K170" s="177">
        <v>17</v>
      </c>
      <c r="L170" s="371">
        <v>54</v>
      </c>
      <c r="M170" s="371">
        <v>154</v>
      </c>
      <c r="N170" s="177">
        <v>86</v>
      </c>
      <c r="O170" s="371">
        <v>69</v>
      </c>
      <c r="P170" s="212">
        <v>15917</v>
      </c>
    </row>
    <row r="171" spans="1:16" s="47" customFormat="1" ht="11.25" x14ac:dyDescent="0.15">
      <c r="A171" s="55" t="s">
        <v>274</v>
      </c>
      <c r="B171" s="176">
        <v>75319</v>
      </c>
      <c r="C171" s="177">
        <v>1481</v>
      </c>
      <c r="D171" s="177">
        <v>4073</v>
      </c>
      <c r="E171" s="177">
        <v>3207</v>
      </c>
      <c r="F171" s="177">
        <v>7637</v>
      </c>
      <c r="G171" s="371">
        <v>23027</v>
      </c>
      <c r="H171" s="177">
        <v>2397</v>
      </c>
      <c r="I171" s="177">
        <v>13863</v>
      </c>
      <c r="J171" s="177">
        <v>1869</v>
      </c>
      <c r="K171" s="177">
        <v>500</v>
      </c>
      <c r="L171" s="371">
        <v>2140</v>
      </c>
      <c r="M171" s="371">
        <v>7126</v>
      </c>
      <c r="N171" s="177">
        <v>4872</v>
      </c>
      <c r="O171" s="371">
        <v>3127</v>
      </c>
      <c r="P171" s="212">
        <v>843306</v>
      </c>
    </row>
    <row r="172" spans="1:16" s="47" customFormat="1" ht="11.25" x14ac:dyDescent="0.15">
      <c r="A172" s="66" t="s">
        <v>275</v>
      </c>
      <c r="B172" s="176">
        <v>25514</v>
      </c>
      <c r="C172" s="177">
        <v>502</v>
      </c>
      <c r="D172" s="177">
        <v>1245</v>
      </c>
      <c r="E172" s="177">
        <v>1020</v>
      </c>
      <c r="F172" s="177">
        <v>2424</v>
      </c>
      <c r="G172" s="371">
        <v>8265</v>
      </c>
      <c r="H172" s="177">
        <v>848</v>
      </c>
      <c r="I172" s="177">
        <v>4755</v>
      </c>
      <c r="J172" s="177">
        <v>589</v>
      </c>
      <c r="K172" s="177">
        <v>182</v>
      </c>
      <c r="L172" s="371">
        <v>794</v>
      </c>
      <c r="M172" s="371">
        <v>2216</v>
      </c>
      <c r="N172" s="177">
        <v>1647</v>
      </c>
      <c r="O172" s="371">
        <v>1027</v>
      </c>
      <c r="P172" s="212">
        <v>290224</v>
      </c>
    </row>
    <row r="173" spans="1:16" s="47" customFormat="1" ht="11.25" x14ac:dyDescent="0.15">
      <c r="A173" s="66" t="s">
        <v>365</v>
      </c>
      <c r="B173" s="176">
        <v>41103</v>
      </c>
      <c r="C173" s="177">
        <v>779</v>
      </c>
      <c r="D173" s="177">
        <v>2226</v>
      </c>
      <c r="E173" s="177">
        <v>1779</v>
      </c>
      <c r="F173" s="177">
        <v>4396</v>
      </c>
      <c r="G173" s="371">
        <v>12328</v>
      </c>
      <c r="H173" s="177">
        <v>1349</v>
      </c>
      <c r="I173" s="177">
        <v>7604</v>
      </c>
      <c r="J173" s="177">
        <v>1004</v>
      </c>
      <c r="K173" s="177">
        <v>274</v>
      </c>
      <c r="L173" s="371">
        <v>1152</v>
      </c>
      <c r="M173" s="371">
        <v>3662</v>
      </c>
      <c r="N173" s="177">
        <v>2738</v>
      </c>
      <c r="O173" s="371">
        <v>1812</v>
      </c>
      <c r="P173" s="212">
        <v>462833</v>
      </c>
    </row>
    <row r="174" spans="1:16" s="47" customFormat="1" ht="11.25" x14ac:dyDescent="0.15">
      <c r="A174" s="66" t="s">
        <v>364</v>
      </c>
      <c r="B174" s="176">
        <v>8702</v>
      </c>
      <c r="C174" s="177">
        <v>200</v>
      </c>
      <c r="D174" s="177">
        <v>602</v>
      </c>
      <c r="E174" s="177">
        <v>408</v>
      </c>
      <c r="F174" s="177">
        <v>817</v>
      </c>
      <c r="G174" s="371">
        <v>2434</v>
      </c>
      <c r="H174" s="177">
        <v>200</v>
      </c>
      <c r="I174" s="177">
        <v>1504</v>
      </c>
      <c r="J174" s="177">
        <v>276</v>
      </c>
      <c r="K174" s="177">
        <v>44</v>
      </c>
      <c r="L174" s="371">
        <v>194</v>
      </c>
      <c r="M174" s="371">
        <v>1248</v>
      </c>
      <c r="N174" s="177">
        <v>487</v>
      </c>
      <c r="O174" s="371">
        <v>288</v>
      </c>
      <c r="P174" s="212">
        <v>90249</v>
      </c>
    </row>
    <row r="175" spans="1:16" s="47" customFormat="1" ht="11.25" x14ac:dyDescent="0.15">
      <c r="A175" s="66" t="s">
        <v>583</v>
      </c>
      <c r="B175" s="176">
        <v>268</v>
      </c>
      <c r="C175" s="177">
        <v>2</v>
      </c>
      <c r="D175" s="177">
        <v>27</v>
      </c>
      <c r="E175" s="177">
        <v>15</v>
      </c>
      <c r="F175" s="177">
        <v>23</v>
      </c>
      <c r="G175" s="371">
        <v>109</v>
      </c>
      <c r="H175" s="177">
        <v>6</v>
      </c>
      <c r="I175" s="177">
        <v>38</v>
      </c>
      <c r="J175" s="177">
        <v>1</v>
      </c>
      <c r="K175" s="177">
        <v>0</v>
      </c>
      <c r="L175" s="371">
        <v>3</v>
      </c>
      <c r="M175" s="371">
        <v>17</v>
      </c>
      <c r="N175" s="177">
        <v>13</v>
      </c>
      <c r="O175" s="371">
        <v>14</v>
      </c>
      <c r="P175" s="212">
        <v>2643</v>
      </c>
    </row>
    <row r="176" spans="1:16" s="47" customFormat="1" ht="11.25" x14ac:dyDescent="0.15">
      <c r="A176" s="57" t="s">
        <v>586</v>
      </c>
      <c r="B176" s="176"/>
      <c r="C176" s="177"/>
      <c r="D176" s="177"/>
      <c r="E176" s="177"/>
      <c r="F176" s="177"/>
      <c r="G176" s="371"/>
      <c r="H176" s="177"/>
      <c r="I176" s="177"/>
      <c r="J176" s="177"/>
      <c r="K176" s="177"/>
      <c r="L176" s="371"/>
      <c r="M176" s="371"/>
      <c r="N176" s="177"/>
      <c r="O176" s="371"/>
      <c r="P176" s="212"/>
    </row>
    <row r="177" spans="1:16" s="47" customFormat="1" ht="11.25" x14ac:dyDescent="0.15">
      <c r="A177" s="55" t="s">
        <v>582</v>
      </c>
      <c r="B177" s="176">
        <v>373</v>
      </c>
      <c r="C177" s="177">
        <v>8</v>
      </c>
      <c r="D177" s="177">
        <v>16</v>
      </c>
      <c r="E177" s="177">
        <v>26</v>
      </c>
      <c r="F177" s="177">
        <v>34</v>
      </c>
      <c r="G177" s="371">
        <v>101</v>
      </c>
      <c r="H177" s="177">
        <v>15</v>
      </c>
      <c r="I177" s="177">
        <v>61</v>
      </c>
      <c r="J177" s="177">
        <v>20</v>
      </c>
      <c r="K177" s="177">
        <v>3</v>
      </c>
      <c r="L177" s="371">
        <v>15</v>
      </c>
      <c r="M177" s="371">
        <v>31</v>
      </c>
      <c r="N177" s="177">
        <v>33</v>
      </c>
      <c r="O177" s="371">
        <v>10</v>
      </c>
      <c r="P177" s="212">
        <v>3828</v>
      </c>
    </row>
    <row r="178" spans="1:16" s="47" customFormat="1" ht="11.25" x14ac:dyDescent="0.15">
      <c r="A178" s="55" t="s">
        <v>273</v>
      </c>
      <c r="B178" s="176">
        <v>709</v>
      </c>
      <c r="C178" s="177">
        <v>10</v>
      </c>
      <c r="D178" s="177">
        <v>31</v>
      </c>
      <c r="E178" s="177">
        <v>40</v>
      </c>
      <c r="F178" s="177">
        <v>61</v>
      </c>
      <c r="G178" s="371">
        <v>248</v>
      </c>
      <c r="H178" s="177">
        <v>21</v>
      </c>
      <c r="I178" s="177">
        <v>132</v>
      </c>
      <c r="J178" s="177">
        <v>26</v>
      </c>
      <c r="K178" s="177">
        <v>4</v>
      </c>
      <c r="L178" s="371">
        <v>25</v>
      </c>
      <c r="M178" s="371">
        <v>48</v>
      </c>
      <c r="N178" s="177">
        <v>50</v>
      </c>
      <c r="O178" s="371">
        <v>13</v>
      </c>
      <c r="P178" s="212">
        <v>8716</v>
      </c>
    </row>
    <row r="179" spans="1:16" s="47" customFormat="1" ht="11.25" x14ac:dyDescent="0.15">
      <c r="A179" s="55" t="s">
        <v>274</v>
      </c>
      <c r="B179" s="176">
        <v>32792</v>
      </c>
      <c r="C179" s="177">
        <v>300</v>
      </c>
      <c r="D179" s="177">
        <v>1316</v>
      </c>
      <c r="E179" s="177">
        <v>1609</v>
      </c>
      <c r="F179" s="177">
        <v>2857</v>
      </c>
      <c r="G179" s="371">
        <v>12446</v>
      </c>
      <c r="H179" s="177">
        <v>786</v>
      </c>
      <c r="I179" s="177">
        <v>6674</v>
      </c>
      <c r="J179" s="177">
        <v>770</v>
      </c>
      <c r="K179" s="177">
        <v>124</v>
      </c>
      <c r="L179" s="371">
        <v>751</v>
      </c>
      <c r="M179" s="371">
        <v>2082</v>
      </c>
      <c r="N179" s="177">
        <v>2511</v>
      </c>
      <c r="O179" s="371">
        <v>566</v>
      </c>
      <c r="P179" s="212">
        <v>431520</v>
      </c>
    </row>
    <row r="180" spans="1:16" s="47" customFormat="1" ht="11.25" x14ac:dyDescent="0.15">
      <c r="A180" s="66" t="s">
        <v>275</v>
      </c>
      <c r="B180" s="176">
        <v>11023</v>
      </c>
      <c r="C180" s="177">
        <v>111</v>
      </c>
      <c r="D180" s="177">
        <v>356</v>
      </c>
      <c r="E180" s="177">
        <v>473</v>
      </c>
      <c r="F180" s="177">
        <v>748</v>
      </c>
      <c r="G180" s="371">
        <v>4524</v>
      </c>
      <c r="H180" s="177">
        <v>301</v>
      </c>
      <c r="I180" s="177">
        <v>2310</v>
      </c>
      <c r="J180" s="177">
        <v>278</v>
      </c>
      <c r="K180" s="177">
        <v>40</v>
      </c>
      <c r="L180" s="371">
        <v>287</v>
      </c>
      <c r="M180" s="371">
        <v>575</v>
      </c>
      <c r="N180" s="177">
        <v>829</v>
      </c>
      <c r="O180" s="371">
        <v>191</v>
      </c>
      <c r="P180" s="212">
        <v>150056</v>
      </c>
    </row>
    <row r="181" spans="1:16" s="47" customFormat="1" ht="11.25" x14ac:dyDescent="0.15">
      <c r="A181" s="66" t="s">
        <v>365</v>
      </c>
      <c r="B181" s="176">
        <v>17277</v>
      </c>
      <c r="C181" s="177">
        <v>177</v>
      </c>
      <c r="D181" s="177">
        <v>672</v>
      </c>
      <c r="E181" s="177">
        <v>868</v>
      </c>
      <c r="F181" s="177">
        <v>1681</v>
      </c>
      <c r="G181" s="371">
        <v>6341</v>
      </c>
      <c r="H181" s="177">
        <v>429</v>
      </c>
      <c r="I181" s="177">
        <v>3585</v>
      </c>
      <c r="J181" s="177">
        <v>364</v>
      </c>
      <c r="K181" s="177">
        <v>72</v>
      </c>
      <c r="L181" s="371">
        <v>374</v>
      </c>
      <c r="M181" s="371">
        <v>1020</v>
      </c>
      <c r="N181" s="177">
        <v>1393</v>
      </c>
      <c r="O181" s="371">
        <v>301</v>
      </c>
      <c r="P181" s="212">
        <v>230079</v>
      </c>
    </row>
    <row r="182" spans="1:16" s="47" customFormat="1" ht="11.25" x14ac:dyDescent="0.15">
      <c r="A182" s="66" t="s">
        <v>364</v>
      </c>
      <c r="B182" s="176">
        <v>4492</v>
      </c>
      <c r="C182" s="177">
        <v>12</v>
      </c>
      <c r="D182" s="177">
        <v>288</v>
      </c>
      <c r="E182" s="177">
        <v>268</v>
      </c>
      <c r="F182" s="177">
        <v>428</v>
      </c>
      <c r="G182" s="371">
        <v>1581</v>
      </c>
      <c r="H182" s="177">
        <v>56</v>
      </c>
      <c r="I182" s="177">
        <v>779</v>
      </c>
      <c r="J182" s="177">
        <v>128</v>
      </c>
      <c r="K182" s="177">
        <v>12</v>
      </c>
      <c r="L182" s="371">
        <v>90</v>
      </c>
      <c r="M182" s="371">
        <v>487</v>
      </c>
      <c r="N182" s="177">
        <v>289</v>
      </c>
      <c r="O182" s="371">
        <v>74</v>
      </c>
      <c r="P182" s="212">
        <v>51385</v>
      </c>
    </row>
    <row r="183" spans="1:16" s="47" customFormat="1" ht="11.25" x14ac:dyDescent="0.15">
      <c r="A183" s="66" t="s">
        <v>583</v>
      </c>
      <c r="B183" s="176">
        <v>122</v>
      </c>
      <c r="C183" s="177">
        <v>0</v>
      </c>
      <c r="D183" s="177">
        <v>6</v>
      </c>
      <c r="E183" s="177">
        <v>9</v>
      </c>
      <c r="F183" s="177">
        <v>4</v>
      </c>
      <c r="G183" s="371">
        <v>50</v>
      </c>
      <c r="H183" s="177">
        <v>1</v>
      </c>
      <c r="I183" s="177">
        <v>32</v>
      </c>
      <c r="J183" s="177">
        <v>2</v>
      </c>
      <c r="K183" s="177">
        <v>0</v>
      </c>
      <c r="L183" s="371">
        <v>3</v>
      </c>
      <c r="M183" s="371">
        <v>3</v>
      </c>
      <c r="N183" s="177">
        <v>5</v>
      </c>
      <c r="O183" s="371">
        <v>7</v>
      </c>
      <c r="P183" s="212">
        <v>1654</v>
      </c>
    </row>
    <row r="184" spans="1:16" s="47" customFormat="1" ht="11.25" x14ac:dyDescent="0.15">
      <c r="A184" s="57" t="s">
        <v>279</v>
      </c>
      <c r="B184" s="176"/>
      <c r="C184" s="177"/>
      <c r="D184" s="177"/>
      <c r="E184" s="177"/>
      <c r="F184" s="177"/>
      <c r="G184" s="371"/>
      <c r="H184" s="177"/>
      <c r="I184" s="177"/>
      <c r="J184" s="177"/>
      <c r="K184" s="177"/>
      <c r="L184" s="371"/>
      <c r="M184" s="371"/>
      <c r="N184" s="177"/>
      <c r="O184" s="371"/>
      <c r="P184" s="212"/>
    </row>
    <row r="185" spans="1:16" s="47" customFormat="1" ht="11.25" x14ac:dyDescent="0.15">
      <c r="A185" s="55" t="s">
        <v>582</v>
      </c>
      <c r="B185" s="176">
        <v>873</v>
      </c>
      <c r="C185" s="177">
        <v>31</v>
      </c>
      <c r="D185" s="177">
        <v>74</v>
      </c>
      <c r="E185" s="177">
        <v>59</v>
      </c>
      <c r="F185" s="177">
        <v>91</v>
      </c>
      <c r="G185" s="371">
        <v>154</v>
      </c>
      <c r="H185" s="177">
        <v>53</v>
      </c>
      <c r="I185" s="177">
        <v>132</v>
      </c>
      <c r="J185" s="177">
        <v>38</v>
      </c>
      <c r="K185" s="177">
        <v>18</v>
      </c>
      <c r="L185" s="371">
        <v>40</v>
      </c>
      <c r="M185" s="371">
        <v>75</v>
      </c>
      <c r="N185" s="177">
        <v>59</v>
      </c>
      <c r="O185" s="371">
        <v>49</v>
      </c>
      <c r="P185" s="212">
        <v>8086</v>
      </c>
    </row>
    <row r="186" spans="1:16" s="47" customFormat="1" ht="11.25" x14ac:dyDescent="0.15">
      <c r="A186" s="55" t="s">
        <v>273</v>
      </c>
      <c r="B186" s="176">
        <v>1543</v>
      </c>
      <c r="C186" s="177">
        <v>42</v>
      </c>
      <c r="D186" s="177">
        <v>105</v>
      </c>
      <c r="E186" s="177">
        <v>80</v>
      </c>
      <c r="F186" s="177">
        <v>140</v>
      </c>
      <c r="G186" s="371">
        <v>388</v>
      </c>
      <c r="H186" s="177">
        <v>72</v>
      </c>
      <c r="I186" s="177">
        <v>282</v>
      </c>
      <c r="J186" s="177">
        <v>54</v>
      </c>
      <c r="K186" s="177">
        <v>21</v>
      </c>
      <c r="L186" s="371">
        <v>58</v>
      </c>
      <c r="M186" s="371">
        <v>150</v>
      </c>
      <c r="N186" s="177">
        <v>86</v>
      </c>
      <c r="O186" s="371">
        <v>65</v>
      </c>
      <c r="P186" s="212">
        <v>16004</v>
      </c>
    </row>
    <row r="187" spans="1:16" s="47" customFormat="1" ht="11.25" x14ac:dyDescent="0.15">
      <c r="A187" s="55" t="s">
        <v>274</v>
      </c>
      <c r="B187" s="176">
        <v>73505</v>
      </c>
      <c r="C187" s="177">
        <v>1549</v>
      </c>
      <c r="D187" s="177">
        <v>3976</v>
      </c>
      <c r="E187" s="177">
        <v>3261</v>
      </c>
      <c r="F187" s="177">
        <v>7435</v>
      </c>
      <c r="G187" s="371">
        <v>21707</v>
      </c>
      <c r="H187" s="177">
        <v>2409</v>
      </c>
      <c r="I187" s="177">
        <v>13583</v>
      </c>
      <c r="J187" s="177">
        <v>1772</v>
      </c>
      <c r="K187" s="177">
        <v>571</v>
      </c>
      <c r="L187" s="371">
        <v>2241</v>
      </c>
      <c r="M187" s="371">
        <v>7210</v>
      </c>
      <c r="N187" s="177">
        <v>4852</v>
      </c>
      <c r="O187" s="371">
        <v>2939</v>
      </c>
      <c r="P187" s="212">
        <v>822451</v>
      </c>
    </row>
    <row r="188" spans="1:16" s="47" customFormat="1" ht="11.25" x14ac:dyDescent="0.15">
      <c r="A188" s="66" t="s">
        <v>275</v>
      </c>
      <c r="B188" s="176">
        <v>25377</v>
      </c>
      <c r="C188" s="177">
        <v>533</v>
      </c>
      <c r="D188" s="177">
        <v>1261</v>
      </c>
      <c r="E188" s="177">
        <v>1036</v>
      </c>
      <c r="F188" s="177">
        <v>2508</v>
      </c>
      <c r="G188" s="371">
        <v>7942</v>
      </c>
      <c r="H188" s="177">
        <v>894</v>
      </c>
      <c r="I188" s="177">
        <v>4642</v>
      </c>
      <c r="J188" s="177">
        <v>623</v>
      </c>
      <c r="K188" s="177">
        <v>186</v>
      </c>
      <c r="L188" s="371">
        <v>832</v>
      </c>
      <c r="M188" s="371">
        <v>2219</v>
      </c>
      <c r="N188" s="177">
        <v>1650</v>
      </c>
      <c r="O188" s="371">
        <v>1051</v>
      </c>
      <c r="P188" s="212">
        <v>286257</v>
      </c>
    </row>
    <row r="189" spans="1:16" s="47" customFormat="1" ht="11.25" x14ac:dyDescent="0.15">
      <c r="A189" s="66" t="s">
        <v>365</v>
      </c>
      <c r="B189" s="176">
        <v>39766</v>
      </c>
      <c r="C189" s="177">
        <v>796</v>
      </c>
      <c r="D189" s="177">
        <v>2128</v>
      </c>
      <c r="E189" s="177">
        <v>1807</v>
      </c>
      <c r="F189" s="177">
        <v>4153</v>
      </c>
      <c r="G189" s="371">
        <v>11412</v>
      </c>
      <c r="H189" s="177">
        <v>1334</v>
      </c>
      <c r="I189" s="177">
        <v>7376</v>
      </c>
      <c r="J189" s="177">
        <v>931</v>
      </c>
      <c r="K189" s="177">
        <v>345</v>
      </c>
      <c r="L189" s="371">
        <v>1185</v>
      </c>
      <c r="M189" s="371">
        <v>3951</v>
      </c>
      <c r="N189" s="177">
        <v>2764</v>
      </c>
      <c r="O189" s="371">
        <v>1584</v>
      </c>
      <c r="P189" s="212">
        <v>451691</v>
      </c>
    </row>
    <row r="190" spans="1:16" s="47" customFormat="1" ht="11.25" x14ac:dyDescent="0.15">
      <c r="A190" s="66" t="s">
        <v>364</v>
      </c>
      <c r="B190" s="176">
        <v>8362</v>
      </c>
      <c r="C190" s="177">
        <v>220</v>
      </c>
      <c r="D190" s="177">
        <v>587</v>
      </c>
      <c r="E190" s="177">
        <v>418</v>
      </c>
      <c r="F190" s="177">
        <v>774</v>
      </c>
      <c r="G190" s="371">
        <v>2353</v>
      </c>
      <c r="H190" s="177">
        <v>181</v>
      </c>
      <c r="I190" s="177">
        <v>1565</v>
      </c>
      <c r="J190" s="177">
        <v>218</v>
      </c>
      <c r="K190" s="177">
        <v>40</v>
      </c>
      <c r="L190" s="371">
        <v>224</v>
      </c>
      <c r="M190" s="371">
        <v>1040</v>
      </c>
      <c r="N190" s="177">
        <v>438</v>
      </c>
      <c r="O190" s="371">
        <v>304</v>
      </c>
      <c r="P190" s="212">
        <v>84503</v>
      </c>
    </row>
    <row r="191" spans="1:16" s="47" customFormat="1" ht="11.25" x14ac:dyDescent="0.15">
      <c r="A191" s="66" t="s">
        <v>583</v>
      </c>
      <c r="B191" s="176">
        <v>283</v>
      </c>
      <c r="C191" s="177">
        <v>3</v>
      </c>
      <c r="D191" s="177">
        <v>14</v>
      </c>
      <c r="E191" s="177">
        <v>19</v>
      </c>
      <c r="F191" s="177">
        <v>30</v>
      </c>
      <c r="G191" s="371">
        <v>107</v>
      </c>
      <c r="H191" s="177">
        <v>1</v>
      </c>
      <c r="I191" s="177">
        <v>59</v>
      </c>
      <c r="J191" s="177">
        <v>3</v>
      </c>
      <c r="K191" s="177">
        <v>0</v>
      </c>
      <c r="L191" s="371">
        <v>2</v>
      </c>
      <c r="M191" s="371">
        <v>24</v>
      </c>
      <c r="N191" s="177">
        <v>13</v>
      </c>
      <c r="O191" s="371">
        <v>8</v>
      </c>
      <c r="P191" s="212">
        <v>2853</v>
      </c>
    </row>
    <row r="192" spans="1:16" s="47" customFormat="1" ht="11.25" x14ac:dyDescent="0.15">
      <c r="A192" s="57" t="s">
        <v>280</v>
      </c>
      <c r="B192" s="176"/>
      <c r="C192" s="177"/>
      <c r="D192" s="177"/>
      <c r="E192" s="177"/>
      <c r="F192" s="177"/>
      <c r="G192" s="371"/>
      <c r="H192" s="177"/>
      <c r="I192" s="177"/>
      <c r="J192" s="177"/>
      <c r="K192" s="177"/>
      <c r="L192" s="371"/>
      <c r="M192" s="371"/>
      <c r="N192" s="177"/>
      <c r="O192" s="371"/>
      <c r="P192" s="212"/>
    </row>
    <row r="193" spans="1:16" s="47" customFormat="1" ht="11.25" x14ac:dyDescent="0.15">
      <c r="A193" s="55" t="s">
        <v>582</v>
      </c>
      <c r="B193" s="176">
        <v>877</v>
      </c>
      <c r="C193" s="177">
        <v>30</v>
      </c>
      <c r="D193" s="177">
        <v>75</v>
      </c>
      <c r="E193" s="177">
        <v>61</v>
      </c>
      <c r="F193" s="177">
        <v>94</v>
      </c>
      <c r="G193" s="371">
        <v>152</v>
      </c>
      <c r="H193" s="177">
        <v>51</v>
      </c>
      <c r="I193" s="177">
        <v>133</v>
      </c>
      <c r="J193" s="177">
        <v>37</v>
      </c>
      <c r="K193" s="177">
        <v>15</v>
      </c>
      <c r="L193" s="371">
        <v>42</v>
      </c>
      <c r="M193" s="371">
        <v>78</v>
      </c>
      <c r="N193" s="177">
        <v>58</v>
      </c>
      <c r="O193" s="371">
        <v>51</v>
      </c>
      <c r="P193" s="212">
        <v>8207</v>
      </c>
    </row>
    <row r="194" spans="1:16" s="47" customFormat="1" ht="11.25" x14ac:dyDescent="0.15">
      <c r="A194" s="55" t="s">
        <v>273</v>
      </c>
      <c r="B194" s="176">
        <v>1557</v>
      </c>
      <c r="C194" s="177">
        <v>41</v>
      </c>
      <c r="D194" s="177">
        <v>107</v>
      </c>
      <c r="E194" s="177">
        <v>83</v>
      </c>
      <c r="F194" s="177">
        <v>141</v>
      </c>
      <c r="G194" s="371">
        <v>385</v>
      </c>
      <c r="H194" s="177">
        <v>72</v>
      </c>
      <c r="I194" s="177">
        <v>289</v>
      </c>
      <c r="J194" s="177">
        <v>54</v>
      </c>
      <c r="K194" s="177">
        <v>18</v>
      </c>
      <c r="L194" s="371">
        <v>58</v>
      </c>
      <c r="M194" s="371">
        <v>155</v>
      </c>
      <c r="N194" s="177">
        <v>85</v>
      </c>
      <c r="O194" s="371">
        <v>69</v>
      </c>
      <c r="P194" s="212">
        <v>16153</v>
      </c>
    </row>
    <row r="195" spans="1:16" s="47" customFormat="1" ht="11.25" x14ac:dyDescent="0.15">
      <c r="A195" s="55" t="s">
        <v>274</v>
      </c>
      <c r="B195" s="176">
        <v>74506</v>
      </c>
      <c r="C195" s="177">
        <v>1553</v>
      </c>
      <c r="D195" s="177">
        <v>4157</v>
      </c>
      <c r="E195" s="177">
        <v>3330</v>
      </c>
      <c r="F195" s="177">
        <v>7746</v>
      </c>
      <c r="G195" s="371">
        <v>21461</v>
      </c>
      <c r="H195" s="177">
        <v>2465</v>
      </c>
      <c r="I195" s="177">
        <v>14030</v>
      </c>
      <c r="J195" s="177">
        <v>1786</v>
      </c>
      <c r="K195" s="177">
        <v>513</v>
      </c>
      <c r="L195" s="371">
        <v>2239</v>
      </c>
      <c r="M195" s="371">
        <v>7386</v>
      </c>
      <c r="N195" s="177">
        <v>4830</v>
      </c>
      <c r="O195" s="371">
        <v>3010</v>
      </c>
      <c r="P195" s="212">
        <v>831047</v>
      </c>
    </row>
    <row r="196" spans="1:16" s="47" customFormat="1" ht="11.25" x14ac:dyDescent="0.15">
      <c r="A196" s="66" t="s">
        <v>275</v>
      </c>
      <c r="B196" s="176">
        <v>25775</v>
      </c>
      <c r="C196" s="177">
        <v>538</v>
      </c>
      <c r="D196" s="177">
        <v>1303</v>
      </c>
      <c r="E196" s="177">
        <v>1070</v>
      </c>
      <c r="F196" s="177">
        <v>2508</v>
      </c>
      <c r="G196" s="371">
        <v>8017</v>
      </c>
      <c r="H196" s="177">
        <v>887</v>
      </c>
      <c r="I196" s="177">
        <v>4839</v>
      </c>
      <c r="J196" s="177">
        <v>559</v>
      </c>
      <c r="K196" s="177">
        <v>167</v>
      </c>
      <c r="L196" s="371">
        <v>829</v>
      </c>
      <c r="M196" s="371">
        <v>2345</v>
      </c>
      <c r="N196" s="177">
        <v>1643</v>
      </c>
      <c r="O196" s="371">
        <v>1070</v>
      </c>
      <c r="P196" s="212">
        <v>289131</v>
      </c>
    </row>
    <row r="197" spans="1:16" s="47" customFormat="1" ht="11.25" x14ac:dyDescent="0.15">
      <c r="A197" s="66" t="s">
        <v>365</v>
      </c>
      <c r="B197" s="176">
        <v>40480</v>
      </c>
      <c r="C197" s="177">
        <v>804</v>
      </c>
      <c r="D197" s="177">
        <v>2274</v>
      </c>
      <c r="E197" s="177">
        <v>1842</v>
      </c>
      <c r="F197" s="177">
        <v>4525</v>
      </c>
      <c r="G197" s="371">
        <v>11089</v>
      </c>
      <c r="H197" s="177">
        <v>1358</v>
      </c>
      <c r="I197" s="177">
        <v>7654</v>
      </c>
      <c r="J197" s="177">
        <v>990</v>
      </c>
      <c r="K197" s="177">
        <v>306</v>
      </c>
      <c r="L197" s="371">
        <v>1196</v>
      </c>
      <c r="M197" s="371">
        <v>4049</v>
      </c>
      <c r="N197" s="177">
        <v>2718</v>
      </c>
      <c r="O197" s="371">
        <v>1675</v>
      </c>
      <c r="P197" s="212">
        <v>456392</v>
      </c>
    </row>
    <row r="198" spans="1:16" s="47" customFormat="1" ht="11.25" x14ac:dyDescent="0.15">
      <c r="A198" s="66" t="s">
        <v>364</v>
      </c>
      <c r="B198" s="176">
        <v>8251</v>
      </c>
      <c r="C198" s="177">
        <v>211</v>
      </c>
      <c r="D198" s="177">
        <v>580</v>
      </c>
      <c r="E198" s="177">
        <v>418</v>
      </c>
      <c r="F198" s="177">
        <v>713</v>
      </c>
      <c r="G198" s="371">
        <v>2355</v>
      </c>
      <c r="H198" s="177">
        <v>220</v>
      </c>
      <c r="I198" s="177">
        <v>1537</v>
      </c>
      <c r="J198" s="177">
        <v>237</v>
      </c>
      <c r="K198" s="177">
        <v>40</v>
      </c>
      <c r="L198" s="371">
        <v>214</v>
      </c>
      <c r="M198" s="371">
        <v>992</v>
      </c>
      <c r="N198" s="177">
        <v>469</v>
      </c>
      <c r="O198" s="371">
        <v>265</v>
      </c>
      <c r="P198" s="212">
        <v>85524</v>
      </c>
    </row>
    <row r="199" spans="1:16" s="47" customFormat="1" ht="11.25" x14ac:dyDescent="0.15">
      <c r="A199" s="66" t="s">
        <v>583</v>
      </c>
      <c r="B199" s="176">
        <v>335</v>
      </c>
      <c r="C199" s="177">
        <v>4</v>
      </c>
      <c r="D199" s="177">
        <v>22</v>
      </c>
      <c r="E199" s="177">
        <v>14</v>
      </c>
      <c r="F199" s="177">
        <v>31</v>
      </c>
      <c r="G199" s="371">
        <v>128</v>
      </c>
      <c r="H199" s="177">
        <v>5</v>
      </c>
      <c r="I199" s="177">
        <v>67</v>
      </c>
      <c r="J199" s="177">
        <v>2</v>
      </c>
      <c r="K199" s="177">
        <v>0</v>
      </c>
      <c r="L199" s="371">
        <v>5</v>
      </c>
      <c r="M199" s="371">
        <v>27</v>
      </c>
      <c r="N199" s="177">
        <v>16</v>
      </c>
      <c r="O199" s="371">
        <v>14</v>
      </c>
      <c r="P199" s="212">
        <v>3246</v>
      </c>
    </row>
    <row r="200" spans="1:16" s="47" customFormat="1" ht="11.25" x14ac:dyDescent="0.15">
      <c r="A200" s="57" t="s">
        <v>281</v>
      </c>
      <c r="B200" s="176"/>
      <c r="C200" s="177"/>
      <c r="D200" s="177"/>
      <c r="E200" s="177"/>
      <c r="F200" s="177"/>
      <c r="G200" s="371"/>
      <c r="H200" s="177"/>
      <c r="I200" s="177"/>
      <c r="J200" s="177"/>
      <c r="K200" s="177"/>
      <c r="L200" s="371"/>
      <c r="M200" s="371"/>
      <c r="N200" s="177"/>
      <c r="O200" s="371"/>
      <c r="P200" s="212"/>
    </row>
    <row r="201" spans="1:16" s="47" customFormat="1" ht="11.25" x14ac:dyDescent="0.15">
      <c r="A201" s="55" t="s">
        <v>582</v>
      </c>
      <c r="B201" s="176">
        <v>903</v>
      </c>
      <c r="C201" s="177">
        <v>31</v>
      </c>
      <c r="D201" s="177">
        <v>78</v>
      </c>
      <c r="E201" s="177">
        <v>68</v>
      </c>
      <c r="F201" s="177">
        <v>102</v>
      </c>
      <c r="G201" s="371">
        <v>153</v>
      </c>
      <c r="H201" s="177">
        <v>48</v>
      </c>
      <c r="I201" s="177">
        <v>131</v>
      </c>
      <c r="J201" s="177">
        <v>39</v>
      </c>
      <c r="K201" s="177">
        <v>15</v>
      </c>
      <c r="L201" s="371">
        <v>45</v>
      </c>
      <c r="M201" s="371">
        <v>82</v>
      </c>
      <c r="N201" s="177">
        <v>59</v>
      </c>
      <c r="O201" s="371">
        <v>52</v>
      </c>
      <c r="P201" s="212">
        <v>8909</v>
      </c>
    </row>
    <row r="202" spans="1:16" s="47" customFormat="1" ht="11.25" x14ac:dyDescent="0.15">
      <c r="A202" s="55" t="s">
        <v>273</v>
      </c>
      <c r="B202" s="176">
        <v>1624</v>
      </c>
      <c r="C202" s="177">
        <v>43</v>
      </c>
      <c r="D202" s="177">
        <v>113</v>
      </c>
      <c r="E202" s="177">
        <v>92</v>
      </c>
      <c r="F202" s="177">
        <v>154</v>
      </c>
      <c r="G202" s="371">
        <v>384</v>
      </c>
      <c r="H202" s="177">
        <v>69</v>
      </c>
      <c r="I202" s="177">
        <v>292</v>
      </c>
      <c r="J202" s="177">
        <v>53</v>
      </c>
      <c r="K202" s="177">
        <v>19</v>
      </c>
      <c r="L202" s="371">
        <v>66</v>
      </c>
      <c r="M202" s="371">
        <v>179</v>
      </c>
      <c r="N202" s="177">
        <v>86</v>
      </c>
      <c r="O202" s="371">
        <v>74</v>
      </c>
      <c r="P202" s="212">
        <v>17381</v>
      </c>
    </row>
    <row r="203" spans="1:16" s="47" customFormat="1" ht="11.25" x14ac:dyDescent="0.15">
      <c r="A203" s="55" t="s">
        <v>274</v>
      </c>
      <c r="B203" s="176">
        <v>92382</v>
      </c>
      <c r="C203" s="177">
        <v>1896</v>
      </c>
      <c r="D203" s="177">
        <v>5157</v>
      </c>
      <c r="E203" s="177">
        <v>4259</v>
      </c>
      <c r="F203" s="177">
        <v>10109</v>
      </c>
      <c r="G203" s="371">
        <v>25327</v>
      </c>
      <c r="H203" s="177">
        <v>2990</v>
      </c>
      <c r="I203" s="177">
        <v>16219</v>
      </c>
      <c r="J203" s="177">
        <v>2079</v>
      </c>
      <c r="K203" s="177">
        <v>684</v>
      </c>
      <c r="L203" s="371">
        <v>3355</v>
      </c>
      <c r="M203" s="371">
        <v>10376</v>
      </c>
      <c r="N203" s="177">
        <v>5759</v>
      </c>
      <c r="O203" s="371">
        <v>4172</v>
      </c>
      <c r="P203" s="212">
        <v>1148442</v>
      </c>
    </row>
    <row r="204" spans="1:16" s="47" customFormat="1" ht="11.25" x14ac:dyDescent="0.15">
      <c r="A204" s="66" t="s">
        <v>275</v>
      </c>
      <c r="B204" s="176">
        <v>31292</v>
      </c>
      <c r="C204" s="177">
        <v>658</v>
      </c>
      <c r="D204" s="177">
        <v>1534</v>
      </c>
      <c r="E204" s="177">
        <v>1333</v>
      </c>
      <c r="F204" s="177">
        <v>3346</v>
      </c>
      <c r="G204" s="371">
        <v>9452</v>
      </c>
      <c r="H204" s="177">
        <v>1045</v>
      </c>
      <c r="I204" s="177">
        <v>5367</v>
      </c>
      <c r="J204" s="177">
        <v>741</v>
      </c>
      <c r="K204" s="177">
        <v>208</v>
      </c>
      <c r="L204" s="371">
        <v>1143</v>
      </c>
      <c r="M204" s="371">
        <v>3098</v>
      </c>
      <c r="N204" s="177">
        <v>1937</v>
      </c>
      <c r="O204" s="371">
        <v>1430</v>
      </c>
      <c r="P204" s="212">
        <v>378807</v>
      </c>
    </row>
    <row r="205" spans="1:16" s="47" customFormat="1" ht="11.25" x14ac:dyDescent="0.15">
      <c r="A205" s="66" t="s">
        <v>365</v>
      </c>
      <c r="B205" s="176">
        <v>51409</v>
      </c>
      <c r="C205" s="177">
        <v>1012</v>
      </c>
      <c r="D205" s="177">
        <v>2945</v>
      </c>
      <c r="E205" s="177">
        <v>2508</v>
      </c>
      <c r="F205" s="177">
        <v>6055</v>
      </c>
      <c r="G205" s="371">
        <v>13165</v>
      </c>
      <c r="H205" s="177">
        <v>1569</v>
      </c>
      <c r="I205" s="177">
        <v>9118</v>
      </c>
      <c r="J205" s="177">
        <v>1186</v>
      </c>
      <c r="K205" s="177">
        <v>400</v>
      </c>
      <c r="L205" s="371">
        <v>1928</v>
      </c>
      <c r="M205" s="371">
        <v>5851</v>
      </c>
      <c r="N205" s="177">
        <v>3328</v>
      </c>
      <c r="O205" s="371">
        <v>2344</v>
      </c>
      <c r="P205" s="212">
        <v>659200</v>
      </c>
    </row>
    <row r="206" spans="1:16" s="47" customFormat="1" ht="11.25" x14ac:dyDescent="0.15">
      <c r="A206" s="66" t="s">
        <v>364</v>
      </c>
      <c r="B206" s="176">
        <v>9681</v>
      </c>
      <c r="C206" s="177">
        <v>226</v>
      </c>
      <c r="D206" s="177">
        <v>678</v>
      </c>
      <c r="E206" s="177">
        <v>418</v>
      </c>
      <c r="F206" s="177">
        <v>708</v>
      </c>
      <c r="G206" s="371">
        <v>2710</v>
      </c>
      <c r="H206" s="177">
        <v>376</v>
      </c>
      <c r="I206" s="177">
        <v>1734</v>
      </c>
      <c r="J206" s="177">
        <v>152</v>
      </c>
      <c r="K206" s="177">
        <v>76</v>
      </c>
      <c r="L206" s="371">
        <v>284</v>
      </c>
      <c r="M206" s="371">
        <v>1427</v>
      </c>
      <c r="N206" s="177">
        <v>494</v>
      </c>
      <c r="O206" s="371">
        <v>398</v>
      </c>
      <c r="P206" s="212">
        <v>110435</v>
      </c>
    </row>
    <row r="207" spans="1:16" s="47" customFormat="1" ht="11.25" x14ac:dyDescent="0.15">
      <c r="A207" s="66" t="s">
        <v>583</v>
      </c>
      <c r="B207" s="176">
        <v>499</v>
      </c>
      <c r="C207" s="177">
        <v>5</v>
      </c>
      <c r="D207" s="177">
        <v>35</v>
      </c>
      <c r="E207" s="177">
        <v>25</v>
      </c>
      <c r="F207" s="177">
        <v>90</v>
      </c>
      <c r="G207" s="371">
        <v>139</v>
      </c>
      <c r="H207" s="177">
        <v>4</v>
      </c>
      <c r="I207" s="177">
        <v>82</v>
      </c>
      <c r="J207" s="177">
        <v>4</v>
      </c>
      <c r="K207" s="177">
        <v>0</v>
      </c>
      <c r="L207" s="371">
        <v>9</v>
      </c>
      <c r="M207" s="371">
        <v>41</v>
      </c>
      <c r="N207" s="177">
        <v>36</v>
      </c>
      <c r="O207" s="371">
        <v>29</v>
      </c>
      <c r="P207" s="212">
        <v>4493</v>
      </c>
    </row>
    <row r="208" spans="1:16" s="47" customFormat="1" ht="11.25" x14ac:dyDescent="0.15">
      <c r="A208" s="57" t="s">
        <v>282</v>
      </c>
      <c r="B208" s="176"/>
      <c r="C208" s="177"/>
      <c r="D208" s="177"/>
      <c r="E208" s="177"/>
      <c r="F208" s="177"/>
      <c r="G208" s="371"/>
      <c r="H208" s="177"/>
      <c r="I208" s="177"/>
      <c r="J208" s="177"/>
      <c r="K208" s="177"/>
      <c r="L208" s="371"/>
      <c r="M208" s="371"/>
      <c r="N208" s="177"/>
      <c r="O208" s="371"/>
      <c r="P208" s="212"/>
    </row>
    <row r="209" spans="1:34" s="47" customFormat="1" ht="11.25" x14ac:dyDescent="0.15">
      <c r="A209" s="55" t="s">
        <v>582</v>
      </c>
      <c r="B209" s="176">
        <v>731</v>
      </c>
      <c r="C209" s="177">
        <v>19</v>
      </c>
      <c r="D209" s="177">
        <v>61</v>
      </c>
      <c r="E209" s="177">
        <v>58</v>
      </c>
      <c r="F209" s="177">
        <v>78</v>
      </c>
      <c r="G209" s="371">
        <v>125</v>
      </c>
      <c r="H209" s="177">
        <v>40</v>
      </c>
      <c r="I209" s="177">
        <v>111</v>
      </c>
      <c r="J209" s="177">
        <v>34</v>
      </c>
      <c r="K209" s="177">
        <v>14</v>
      </c>
      <c r="L209" s="371">
        <v>38</v>
      </c>
      <c r="M209" s="371">
        <v>72</v>
      </c>
      <c r="N209" s="177">
        <v>49</v>
      </c>
      <c r="O209" s="371">
        <v>32</v>
      </c>
      <c r="P209" s="212">
        <v>6639</v>
      </c>
    </row>
    <row r="210" spans="1:34" s="47" customFormat="1" ht="11.25" x14ac:dyDescent="0.15">
      <c r="A210" s="55" t="s">
        <v>273</v>
      </c>
      <c r="B210" s="176">
        <v>1214</v>
      </c>
      <c r="C210" s="177">
        <v>23</v>
      </c>
      <c r="D210" s="177">
        <v>87</v>
      </c>
      <c r="E210" s="177">
        <v>76</v>
      </c>
      <c r="F210" s="177">
        <v>110</v>
      </c>
      <c r="G210" s="371">
        <v>273</v>
      </c>
      <c r="H210" s="177">
        <v>56</v>
      </c>
      <c r="I210" s="177">
        <v>210</v>
      </c>
      <c r="J210" s="177">
        <v>45</v>
      </c>
      <c r="K210" s="177">
        <v>18</v>
      </c>
      <c r="L210" s="371">
        <v>57</v>
      </c>
      <c r="M210" s="371">
        <v>144</v>
      </c>
      <c r="N210" s="177">
        <v>67</v>
      </c>
      <c r="O210" s="371">
        <v>48</v>
      </c>
      <c r="P210" s="212">
        <v>12773</v>
      </c>
    </row>
    <row r="211" spans="1:34" s="47" customFormat="1" ht="11.25" x14ac:dyDescent="0.15">
      <c r="A211" s="55" t="s">
        <v>274</v>
      </c>
      <c r="B211" s="176">
        <v>65810</v>
      </c>
      <c r="C211" s="177">
        <v>887</v>
      </c>
      <c r="D211" s="177">
        <v>4146</v>
      </c>
      <c r="E211" s="177">
        <v>3554</v>
      </c>
      <c r="F211" s="177">
        <v>6907</v>
      </c>
      <c r="G211" s="371">
        <v>16541</v>
      </c>
      <c r="H211" s="177">
        <v>2223</v>
      </c>
      <c r="I211" s="177">
        <v>11981</v>
      </c>
      <c r="J211" s="177">
        <v>1744</v>
      </c>
      <c r="K211" s="177">
        <v>647</v>
      </c>
      <c r="L211" s="371">
        <v>2761</v>
      </c>
      <c r="M211" s="371">
        <v>7743</v>
      </c>
      <c r="N211" s="177">
        <v>4129</v>
      </c>
      <c r="O211" s="371">
        <v>2547</v>
      </c>
      <c r="P211" s="212">
        <v>754215</v>
      </c>
    </row>
    <row r="212" spans="1:34" s="47" customFormat="1" ht="11.25" x14ac:dyDescent="0.15">
      <c r="A212" s="66" t="s">
        <v>275</v>
      </c>
      <c r="B212" s="176">
        <v>22593</v>
      </c>
      <c r="C212" s="177">
        <v>325</v>
      </c>
      <c r="D212" s="177">
        <v>1280</v>
      </c>
      <c r="E212" s="177">
        <v>1175</v>
      </c>
      <c r="F212" s="177">
        <v>2428</v>
      </c>
      <c r="G212" s="371">
        <v>6004</v>
      </c>
      <c r="H212" s="177">
        <v>855</v>
      </c>
      <c r="I212" s="177">
        <v>4106</v>
      </c>
      <c r="J212" s="177">
        <v>634</v>
      </c>
      <c r="K212" s="177">
        <v>183</v>
      </c>
      <c r="L212" s="371">
        <v>960</v>
      </c>
      <c r="M212" s="371">
        <v>2262</v>
      </c>
      <c r="N212" s="177">
        <v>1532</v>
      </c>
      <c r="O212" s="371">
        <v>849</v>
      </c>
      <c r="P212" s="212">
        <v>256676</v>
      </c>
    </row>
    <row r="213" spans="1:34" s="47" customFormat="1" ht="11.25" x14ac:dyDescent="0.15">
      <c r="A213" s="66" t="s">
        <v>365</v>
      </c>
      <c r="B213" s="176">
        <v>36285</v>
      </c>
      <c r="C213" s="177">
        <v>444</v>
      </c>
      <c r="D213" s="177">
        <v>2309</v>
      </c>
      <c r="E213" s="177">
        <v>2056</v>
      </c>
      <c r="F213" s="177">
        <v>3998</v>
      </c>
      <c r="G213" s="371">
        <v>8811</v>
      </c>
      <c r="H213" s="177">
        <v>1151</v>
      </c>
      <c r="I213" s="177">
        <v>6709</v>
      </c>
      <c r="J213" s="177">
        <v>944</v>
      </c>
      <c r="K213" s="177">
        <v>376</v>
      </c>
      <c r="L213" s="371">
        <v>1551</v>
      </c>
      <c r="M213" s="371">
        <v>4315</v>
      </c>
      <c r="N213" s="177">
        <v>2245</v>
      </c>
      <c r="O213" s="371">
        <v>1376</v>
      </c>
      <c r="P213" s="212">
        <v>424370</v>
      </c>
    </row>
    <row r="214" spans="1:34" s="47" customFormat="1" ht="11.25" x14ac:dyDescent="0.15">
      <c r="A214" s="66" t="s">
        <v>364</v>
      </c>
      <c r="B214" s="176">
        <v>6932</v>
      </c>
      <c r="C214" s="177">
        <v>118</v>
      </c>
      <c r="D214" s="177">
        <v>557</v>
      </c>
      <c r="E214" s="177">
        <v>323</v>
      </c>
      <c r="F214" s="177">
        <v>481</v>
      </c>
      <c r="G214" s="371">
        <v>1726</v>
      </c>
      <c r="H214" s="177">
        <v>217</v>
      </c>
      <c r="I214" s="177">
        <v>1166</v>
      </c>
      <c r="J214" s="177">
        <v>166</v>
      </c>
      <c r="K214" s="177">
        <v>88</v>
      </c>
      <c r="L214" s="371">
        <v>250</v>
      </c>
      <c r="M214" s="371">
        <v>1166</v>
      </c>
      <c r="N214" s="177">
        <v>352</v>
      </c>
      <c r="O214" s="371">
        <v>322</v>
      </c>
      <c r="P214" s="212">
        <v>73169</v>
      </c>
    </row>
    <row r="215" spans="1:34" s="47" customFormat="1" ht="11.25" x14ac:dyDescent="0.15">
      <c r="A215" s="339" t="s">
        <v>583</v>
      </c>
      <c r="B215" s="191">
        <v>324</v>
      </c>
      <c r="C215" s="192">
        <v>1</v>
      </c>
      <c r="D215" s="192">
        <v>25</v>
      </c>
      <c r="E215" s="192">
        <v>26</v>
      </c>
      <c r="F215" s="192">
        <v>45</v>
      </c>
      <c r="G215" s="376">
        <v>99</v>
      </c>
      <c r="H215" s="192">
        <v>0</v>
      </c>
      <c r="I215" s="192">
        <v>57</v>
      </c>
      <c r="J215" s="192">
        <v>3</v>
      </c>
      <c r="K215" s="192">
        <v>0</v>
      </c>
      <c r="L215" s="376">
        <v>7</v>
      </c>
      <c r="M215" s="376">
        <v>28</v>
      </c>
      <c r="N215" s="192">
        <v>25</v>
      </c>
      <c r="O215" s="376">
        <v>8</v>
      </c>
      <c r="P215" s="221">
        <v>2981</v>
      </c>
    </row>
    <row r="216" spans="1:34" s="302" customFormat="1" ht="11.25" x14ac:dyDescent="0.15">
      <c r="A216" s="44" t="s">
        <v>584</v>
      </c>
      <c r="G216" s="364"/>
      <c r="L216" s="364"/>
      <c r="M216" s="364"/>
      <c r="O216" s="364"/>
    </row>
    <row r="217" spans="1:34" s="4" customFormat="1" ht="124.5" customHeight="1" x14ac:dyDescent="0.15">
      <c r="A217" s="462" t="s">
        <v>585</v>
      </c>
      <c r="B217" s="462"/>
      <c r="C217" s="462"/>
      <c r="D217" s="462"/>
      <c r="E217" s="462"/>
      <c r="F217" s="462"/>
      <c r="G217" s="462"/>
      <c r="H217" s="462"/>
      <c r="L217" s="309"/>
      <c r="M217" s="309"/>
      <c r="O217" s="309"/>
    </row>
    <row r="218" spans="1:34" ht="15.75" x14ac:dyDescent="0.2">
      <c r="A218" s="29" t="s">
        <v>386</v>
      </c>
    </row>
    <row r="219" spans="1:34" ht="22.5" x14ac:dyDescent="0.2">
      <c r="A219" s="340" t="s">
        <v>691</v>
      </c>
    </row>
    <row r="220" spans="1:34" ht="19.5" x14ac:dyDescent="0.2">
      <c r="A220" s="50"/>
      <c r="B220" s="171" t="s">
        <v>435</v>
      </c>
      <c r="C220" s="172" t="s">
        <v>436</v>
      </c>
      <c r="D220" s="172" t="s">
        <v>437</v>
      </c>
      <c r="E220" s="172" t="s">
        <v>438</v>
      </c>
      <c r="F220" s="172" t="s">
        <v>439</v>
      </c>
      <c r="G220" s="368" t="s">
        <v>440</v>
      </c>
      <c r="H220" s="172" t="s">
        <v>441</v>
      </c>
      <c r="I220" s="172" t="s">
        <v>442</v>
      </c>
      <c r="J220" s="172" t="s">
        <v>443</v>
      </c>
      <c r="K220" s="172" t="s">
        <v>444</v>
      </c>
      <c r="L220" s="368" t="s">
        <v>445</v>
      </c>
      <c r="M220" s="368" t="s">
        <v>446</v>
      </c>
      <c r="N220" s="172" t="s">
        <v>447</v>
      </c>
      <c r="O220" s="368" t="s">
        <v>448</v>
      </c>
      <c r="P220" s="171" t="s">
        <v>449</v>
      </c>
      <c r="Q220" s="5"/>
      <c r="R220" s="5"/>
      <c r="S220" s="5"/>
      <c r="T220" s="5"/>
      <c r="U220" s="5"/>
      <c r="V220" s="5"/>
      <c r="W220" s="5"/>
      <c r="X220" s="5"/>
      <c r="Y220" s="5"/>
      <c r="Z220" s="5"/>
    </row>
    <row r="221" spans="1:34" s="47" customFormat="1" ht="11.25" x14ac:dyDescent="0.15">
      <c r="A221" s="57" t="s">
        <v>242</v>
      </c>
      <c r="B221" s="205"/>
      <c r="C221" s="206"/>
      <c r="D221" s="206"/>
      <c r="E221" s="206"/>
      <c r="F221" s="206"/>
      <c r="G221" s="377"/>
      <c r="H221" s="206"/>
      <c r="I221" s="206"/>
      <c r="J221" s="206"/>
      <c r="K221" s="206"/>
      <c r="L221" s="381"/>
      <c r="M221" s="381"/>
      <c r="N221" s="206"/>
      <c r="O221" s="381"/>
      <c r="P221" s="205"/>
      <c r="Q221" s="23"/>
      <c r="R221" s="23"/>
      <c r="S221" s="23"/>
      <c r="T221" s="23"/>
      <c r="U221" s="23"/>
      <c r="V221" s="23"/>
      <c r="W221" s="23"/>
    </row>
    <row r="222" spans="1:34" s="284" customFormat="1" ht="11.25" x14ac:dyDescent="0.15">
      <c r="A222" s="101" t="s">
        <v>296</v>
      </c>
      <c r="B222" s="176">
        <v>3322</v>
      </c>
      <c r="C222" s="177">
        <v>190</v>
      </c>
      <c r="D222" s="177">
        <v>240</v>
      </c>
      <c r="E222" s="177">
        <v>193</v>
      </c>
      <c r="F222" s="177">
        <v>262</v>
      </c>
      <c r="G222" s="371">
        <v>315</v>
      </c>
      <c r="H222" s="177">
        <v>93</v>
      </c>
      <c r="I222" s="177">
        <v>453</v>
      </c>
      <c r="J222" s="177">
        <v>83</v>
      </c>
      <c r="K222" s="177">
        <v>261</v>
      </c>
      <c r="L222" s="371">
        <v>532</v>
      </c>
      <c r="M222" s="371">
        <v>406</v>
      </c>
      <c r="N222" s="177">
        <v>220</v>
      </c>
      <c r="O222" s="371">
        <v>74</v>
      </c>
      <c r="P222" s="212">
        <v>21006</v>
      </c>
      <c r="Q222" s="47"/>
      <c r="R222" s="47"/>
      <c r="S222" s="47"/>
      <c r="T222" s="47"/>
      <c r="U222" s="47"/>
      <c r="V222" s="47"/>
      <c r="W222" s="47"/>
      <c r="X222" s="47"/>
      <c r="Y222" s="47"/>
      <c r="Z222" s="47"/>
      <c r="AA222" s="47"/>
      <c r="AB222" s="47"/>
      <c r="AC222" s="47"/>
      <c r="AD222" s="47"/>
      <c r="AE222" s="47"/>
      <c r="AF222" s="47"/>
      <c r="AG222" s="47"/>
      <c r="AH222" s="47"/>
    </row>
    <row r="223" spans="1:34" s="47" customFormat="1" ht="11.25" x14ac:dyDescent="0.15">
      <c r="A223" s="101" t="s">
        <v>283</v>
      </c>
      <c r="B223" s="176">
        <v>104178</v>
      </c>
      <c r="C223" s="177">
        <v>5655</v>
      </c>
      <c r="D223" s="177">
        <v>7588</v>
      </c>
      <c r="E223" s="177">
        <v>6815</v>
      </c>
      <c r="F223" s="177">
        <v>8160</v>
      </c>
      <c r="G223" s="371">
        <v>9118</v>
      </c>
      <c r="H223" s="177">
        <v>2973</v>
      </c>
      <c r="I223" s="177">
        <v>14611</v>
      </c>
      <c r="J223" s="177">
        <v>2390</v>
      </c>
      <c r="K223" s="177">
        <v>8410</v>
      </c>
      <c r="L223" s="371">
        <v>17202</v>
      </c>
      <c r="M223" s="371">
        <v>12461</v>
      </c>
      <c r="N223" s="177">
        <v>6113</v>
      </c>
      <c r="O223" s="371">
        <v>2682</v>
      </c>
      <c r="P223" s="212">
        <v>746769</v>
      </c>
    </row>
    <row r="224" spans="1:34" s="47" customFormat="1" ht="11.25" x14ac:dyDescent="0.15">
      <c r="A224" s="102" t="s">
        <v>56</v>
      </c>
      <c r="B224" s="176">
        <v>1128</v>
      </c>
      <c r="C224" s="177">
        <v>130</v>
      </c>
      <c r="D224" s="177">
        <v>108</v>
      </c>
      <c r="E224" s="177">
        <v>78</v>
      </c>
      <c r="F224" s="177">
        <v>15</v>
      </c>
      <c r="G224" s="371">
        <v>133</v>
      </c>
      <c r="H224" s="177">
        <v>93</v>
      </c>
      <c r="I224" s="177">
        <v>176</v>
      </c>
      <c r="J224" s="177">
        <v>0</v>
      </c>
      <c r="K224" s="177">
        <v>38</v>
      </c>
      <c r="L224" s="371">
        <v>123</v>
      </c>
      <c r="M224" s="371">
        <v>22</v>
      </c>
      <c r="N224" s="177">
        <v>208</v>
      </c>
      <c r="O224" s="371">
        <v>4</v>
      </c>
      <c r="P224" s="212">
        <v>15884</v>
      </c>
    </row>
    <row r="225" spans="1:16" s="47" customFormat="1" ht="11.25" x14ac:dyDescent="0.15">
      <c r="A225" s="102" t="s">
        <v>587</v>
      </c>
      <c r="B225" s="176">
        <v>70713</v>
      </c>
      <c r="C225" s="177">
        <v>4440</v>
      </c>
      <c r="D225" s="177">
        <v>5152</v>
      </c>
      <c r="E225" s="177">
        <v>4772</v>
      </c>
      <c r="F225" s="177">
        <v>5571</v>
      </c>
      <c r="G225" s="371">
        <v>6389</v>
      </c>
      <c r="H225" s="177">
        <v>2283</v>
      </c>
      <c r="I225" s="177">
        <v>9884</v>
      </c>
      <c r="J225" s="177">
        <v>1593</v>
      </c>
      <c r="K225" s="177">
        <v>5948</v>
      </c>
      <c r="L225" s="371">
        <v>11250</v>
      </c>
      <c r="M225" s="371">
        <v>7396</v>
      </c>
      <c r="N225" s="177">
        <v>4453</v>
      </c>
      <c r="O225" s="371">
        <v>1582</v>
      </c>
      <c r="P225" s="212">
        <v>502934</v>
      </c>
    </row>
    <row r="226" spans="1:16" s="47" customFormat="1" ht="11.25" x14ac:dyDescent="0.15">
      <c r="A226" s="102" t="s">
        <v>588</v>
      </c>
      <c r="B226" s="176">
        <v>32337</v>
      </c>
      <c r="C226" s="177">
        <v>1085</v>
      </c>
      <c r="D226" s="177">
        <v>2328</v>
      </c>
      <c r="E226" s="177">
        <v>1965</v>
      </c>
      <c r="F226" s="177">
        <v>2574</v>
      </c>
      <c r="G226" s="371">
        <v>2596</v>
      </c>
      <c r="H226" s="177">
        <v>597</v>
      </c>
      <c r="I226" s="177">
        <v>4551</v>
      </c>
      <c r="J226" s="177">
        <v>797</v>
      </c>
      <c r="K226" s="177">
        <v>2424</v>
      </c>
      <c r="L226" s="371">
        <v>5829</v>
      </c>
      <c r="M226" s="371">
        <v>5043</v>
      </c>
      <c r="N226" s="177">
        <v>1452</v>
      </c>
      <c r="O226" s="371">
        <v>1096</v>
      </c>
      <c r="P226" s="212">
        <v>227951</v>
      </c>
    </row>
    <row r="227" spans="1:16" s="47" customFormat="1" ht="11.25" x14ac:dyDescent="0.15">
      <c r="A227" s="66" t="s">
        <v>583</v>
      </c>
      <c r="B227" s="176">
        <v>437</v>
      </c>
      <c r="C227" s="177">
        <v>4</v>
      </c>
      <c r="D227" s="177">
        <v>22</v>
      </c>
      <c r="E227" s="177">
        <v>61</v>
      </c>
      <c r="F227" s="177">
        <v>56</v>
      </c>
      <c r="G227" s="371">
        <v>31</v>
      </c>
      <c r="H227" s="177">
        <v>1</v>
      </c>
      <c r="I227" s="177">
        <v>13</v>
      </c>
      <c r="J227" s="177">
        <v>1</v>
      </c>
      <c r="K227" s="177">
        <v>55</v>
      </c>
      <c r="L227" s="371">
        <v>68</v>
      </c>
      <c r="M227" s="371">
        <v>98</v>
      </c>
      <c r="N227" s="177">
        <v>24</v>
      </c>
      <c r="O227" s="371">
        <v>3</v>
      </c>
      <c r="P227" s="212">
        <v>4766</v>
      </c>
    </row>
    <row r="228" spans="1:16" s="47" customFormat="1" ht="11.25" x14ac:dyDescent="0.15">
      <c r="A228" s="101" t="s">
        <v>284</v>
      </c>
      <c r="B228" s="176">
        <v>29401</v>
      </c>
      <c r="C228" s="177">
        <v>1652</v>
      </c>
      <c r="D228" s="177">
        <v>2170</v>
      </c>
      <c r="E228" s="177">
        <v>1984</v>
      </c>
      <c r="F228" s="177">
        <v>2362</v>
      </c>
      <c r="G228" s="371">
        <v>2571</v>
      </c>
      <c r="H228" s="177">
        <v>855</v>
      </c>
      <c r="I228" s="177">
        <v>4154</v>
      </c>
      <c r="J228" s="177">
        <v>789</v>
      </c>
      <c r="K228" s="177">
        <v>2402</v>
      </c>
      <c r="L228" s="371">
        <v>4321</v>
      </c>
      <c r="M228" s="371">
        <v>3372</v>
      </c>
      <c r="N228" s="177">
        <v>2080</v>
      </c>
      <c r="O228" s="371">
        <v>689</v>
      </c>
      <c r="P228" s="212">
        <v>186858</v>
      </c>
    </row>
    <row r="229" spans="1:16" s="47" customFormat="1" ht="11.25" x14ac:dyDescent="0.15">
      <c r="A229" s="101" t="s">
        <v>285</v>
      </c>
      <c r="B229" s="176">
        <v>1007538</v>
      </c>
      <c r="C229" s="177">
        <v>55863</v>
      </c>
      <c r="D229" s="177">
        <v>77069</v>
      </c>
      <c r="E229" s="177">
        <v>78510</v>
      </c>
      <c r="F229" s="177">
        <v>80681</v>
      </c>
      <c r="G229" s="371">
        <v>79299</v>
      </c>
      <c r="H229" s="177">
        <v>29024</v>
      </c>
      <c r="I229" s="177">
        <v>151565</v>
      </c>
      <c r="J229" s="177">
        <v>24852</v>
      </c>
      <c r="K229" s="177">
        <v>83604</v>
      </c>
      <c r="L229" s="371">
        <v>148637</v>
      </c>
      <c r="M229" s="371">
        <v>108615</v>
      </c>
      <c r="N229" s="177">
        <v>64777</v>
      </c>
      <c r="O229" s="371">
        <v>25042</v>
      </c>
      <c r="P229" s="212">
        <v>7179089</v>
      </c>
    </row>
    <row r="230" spans="1:16" s="47" customFormat="1" ht="11.25" x14ac:dyDescent="0.15">
      <c r="A230" s="57" t="s">
        <v>286</v>
      </c>
      <c r="B230" s="176"/>
      <c r="C230" s="177"/>
      <c r="D230" s="177"/>
      <c r="E230" s="177"/>
      <c r="F230" s="177"/>
      <c r="G230" s="371"/>
      <c r="H230" s="177"/>
      <c r="I230" s="177"/>
      <c r="J230" s="177"/>
      <c r="K230" s="177"/>
      <c r="L230" s="371"/>
      <c r="M230" s="371"/>
      <c r="N230" s="177"/>
      <c r="O230" s="371"/>
      <c r="P230" s="212"/>
    </row>
    <row r="231" spans="1:16" s="47" customFormat="1" ht="11.25" x14ac:dyDescent="0.15">
      <c r="A231" s="101" t="s">
        <v>208</v>
      </c>
      <c r="B231" s="176">
        <v>509</v>
      </c>
      <c r="C231" s="177">
        <v>28</v>
      </c>
      <c r="D231" s="177">
        <v>50</v>
      </c>
      <c r="E231" s="177">
        <v>23</v>
      </c>
      <c r="F231" s="177">
        <v>30</v>
      </c>
      <c r="G231" s="371">
        <v>84</v>
      </c>
      <c r="H231" s="177">
        <v>13</v>
      </c>
      <c r="I231" s="177">
        <v>45</v>
      </c>
      <c r="J231" s="177">
        <v>12</v>
      </c>
      <c r="K231" s="177">
        <v>19</v>
      </c>
      <c r="L231" s="371">
        <v>86</v>
      </c>
      <c r="M231" s="371">
        <v>57</v>
      </c>
      <c r="N231" s="177">
        <v>44</v>
      </c>
      <c r="O231" s="371">
        <v>18</v>
      </c>
      <c r="P231" s="212">
        <v>2893</v>
      </c>
    </row>
    <row r="232" spans="1:16" s="47" customFormat="1" ht="11.25" x14ac:dyDescent="0.15">
      <c r="A232" s="101" t="s">
        <v>283</v>
      </c>
      <c r="B232" s="176">
        <v>9094</v>
      </c>
      <c r="C232" s="177">
        <v>400</v>
      </c>
      <c r="D232" s="177">
        <v>910</v>
      </c>
      <c r="E232" s="177">
        <v>386</v>
      </c>
      <c r="F232" s="177">
        <v>514</v>
      </c>
      <c r="G232" s="371">
        <v>1240</v>
      </c>
      <c r="H232" s="177">
        <v>250</v>
      </c>
      <c r="I232" s="177">
        <v>778</v>
      </c>
      <c r="J232" s="177">
        <v>137</v>
      </c>
      <c r="K232" s="177">
        <v>335</v>
      </c>
      <c r="L232" s="371">
        <v>1883</v>
      </c>
      <c r="M232" s="371">
        <v>1054</v>
      </c>
      <c r="N232" s="177">
        <v>820</v>
      </c>
      <c r="O232" s="371">
        <v>387</v>
      </c>
      <c r="P232" s="212">
        <v>57838</v>
      </c>
    </row>
    <row r="233" spans="1:16" s="47" customFormat="1" ht="11.25" x14ac:dyDescent="0.15">
      <c r="A233" s="102" t="s">
        <v>175</v>
      </c>
      <c r="B233" s="176">
        <v>878</v>
      </c>
      <c r="C233" s="177">
        <v>89</v>
      </c>
      <c r="D233" s="177">
        <v>70</v>
      </c>
      <c r="E233" s="177">
        <v>15</v>
      </c>
      <c r="F233" s="177">
        <v>25</v>
      </c>
      <c r="G233" s="371">
        <v>285</v>
      </c>
      <c r="H233" s="177">
        <v>25</v>
      </c>
      <c r="I233" s="177">
        <v>22</v>
      </c>
      <c r="J233" s="177">
        <v>0</v>
      </c>
      <c r="K233" s="177">
        <v>0</v>
      </c>
      <c r="L233" s="371">
        <v>192</v>
      </c>
      <c r="M233" s="371">
        <v>84</v>
      </c>
      <c r="N233" s="177">
        <v>66</v>
      </c>
      <c r="O233" s="371">
        <v>5</v>
      </c>
      <c r="P233" s="212">
        <v>3019</v>
      </c>
    </row>
    <row r="234" spans="1:16" s="47" customFormat="1" ht="11.25" x14ac:dyDescent="0.15">
      <c r="A234" s="102" t="s">
        <v>587</v>
      </c>
      <c r="B234" s="176">
        <v>5291</v>
      </c>
      <c r="C234" s="177">
        <v>242</v>
      </c>
      <c r="D234" s="177">
        <v>518</v>
      </c>
      <c r="E234" s="177">
        <v>266</v>
      </c>
      <c r="F234" s="177">
        <v>240</v>
      </c>
      <c r="G234" s="371">
        <v>562</v>
      </c>
      <c r="H234" s="177">
        <v>178</v>
      </c>
      <c r="I234" s="177">
        <v>385</v>
      </c>
      <c r="J234" s="177">
        <v>94</v>
      </c>
      <c r="K234" s="177">
        <v>262</v>
      </c>
      <c r="L234" s="371">
        <v>1086</v>
      </c>
      <c r="M234" s="371">
        <v>646</v>
      </c>
      <c r="N234" s="177">
        <v>532</v>
      </c>
      <c r="O234" s="371">
        <v>280</v>
      </c>
      <c r="P234" s="212">
        <v>34769</v>
      </c>
    </row>
    <row r="235" spans="1:16" s="47" customFormat="1" ht="11.25" x14ac:dyDescent="0.15">
      <c r="A235" s="102" t="s">
        <v>588</v>
      </c>
      <c r="B235" s="176">
        <v>2925</v>
      </c>
      <c r="C235" s="177">
        <v>69</v>
      </c>
      <c r="D235" s="177">
        <v>322</v>
      </c>
      <c r="E235" s="177">
        <v>105</v>
      </c>
      <c r="F235" s="177">
        <v>249</v>
      </c>
      <c r="G235" s="371">
        <v>393</v>
      </c>
      <c r="H235" s="177">
        <v>47</v>
      </c>
      <c r="I235" s="177">
        <v>371</v>
      </c>
      <c r="J235" s="177">
        <v>43</v>
      </c>
      <c r="K235" s="177">
        <v>73</v>
      </c>
      <c r="L235" s="371">
        <v>605</v>
      </c>
      <c r="M235" s="371">
        <v>324</v>
      </c>
      <c r="N235" s="177">
        <v>222</v>
      </c>
      <c r="O235" s="371">
        <v>102</v>
      </c>
      <c r="P235" s="212">
        <v>20050</v>
      </c>
    </row>
    <row r="236" spans="1:16" s="47" customFormat="1" ht="11.25" x14ac:dyDescent="0.15">
      <c r="A236" s="66" t="s">
        <v>583</v>
      </c>
      <c r="B236" s="176">
        <v>128</v>
      </c>
      <c r="C236" s="177">
        <v>0</v>
      </c>
      <c r="D236" s="177">
        <v>0</v>
      </c>
      <c r="E236" s="177">
        <v>1</v>
      </c>
      <c r="F236" s="177">
        <v>11</v>
      </c>
      <c r="G236" s="371">
        <v>115</v>
      </c>
      <c r="H236" s="177">
        <v>0</v>
      </c>
      <c r="I236" s="177">
        <v>0</v>
      </c>
      <c r="J236" s="177">
        <v>0</v>
      </c>
      <c r="K236" s="177">
        <v>0</v>
      </c>
      <c r="L236" s="371">
        <v>0</v>
      </c>
      <c r="M236" s="371">
        <v>0</v>
      </c>
      <c r="N236" s="177">
        <v>1</v>
      </c>
      <c r="O236" s="371">
        <v>0</v>
      </c>
      <c r="P236" s="212">
        <v>429</v>
      </c>
    </row>
    <row r="237" spans="1:16" s="47" customFormat="1" ht="11.25" x14ac:dyDescent="0.15">
      <c r="A237" s="101" t="s">
        <v>284</v>
      </c>
      <c r="B237" s="176">
        <v>1630</v>
      </c>
      <c r="C237" s="177">
        <v>85</v>
      </c>
      <c r="D237" s="177">
        <v>161</v>
      </c>
      <c r="E237" s="177">
        <v>82</v>
      </c>
      <c r="F237" s="177">
        <v>91</v>
      </c>
      <c r="G237" s="371">
        <v>261</v>
      </c>
      <c r="H237" s="177">
        <v>42</v>
      </c>
      <c r="I237" s="177">
        <v>138</v>
      </c>
      <c r="J237" s="177">
        <v>40</v>
      </c>
      <c r="K237" s="177">
        <v>65</v>
      </c>
      <c r="L237" s="371">
        <v>291</v>
      </c>
      <c r="M237" s="371">
        <v>179</v>
      </c>
      <c r="N237" s="177">
        <v>139</v>
      </c>
      <c r="O237" s="371">
        <v>56</v>
      </c>
      <c r="P237" s="212">
        <v>8900</v>
      </c>
    </row>
    <row r="238" spans="1:16" s="47" customFormat="1" ht="11.25" x14ac:dyDescent="0.15">
      <c r="A238" s="101" t="s">
        <v>285</v>
      </c>
      <c r="B238" s="176">
        <v>28839</v>
      </c>
      <c r="C238" s="177">
        <v>1184</v>
      </c>
      <c r="D238" s="177">
        <v>2881</v>
      </c>
      <c r="E238" s="177">
        <v>1378</v>
      </c>
      <c r="F238" s="177">
        <v>1486</v>
      </c>
      <c r="G238" s="371">
        <v>3755</v>
      </c>
      <c r="H238" s="177">
        <v>814</v>
      </c>
      <c r="I238" s="177">
        <v>2509</v>
      </c>
      <c r="J238" s="177">
        <v>460</v>
      </c>
      <c r="K238" s="177">
        <v>1163</v>
      </c>
      <c r="L238" s="371">
        <v>6300</v>
      </c>
      <c r="M238" s="371">
        <v>3167</v>
      </c>
      <c r="N238" s="177">
        <v>2576</v>
      </c>
      <c r="O238" s="371">
        <v>1166</v>
      </c>
      <c r="P238" s="212">
        <v>172811</v>
      </c>
    </row>
    <row r="239" spans="1:16" s="47" customFormat="1" ht="22.5" x14ac:dyDescent="0.15">
      <c r="A239" s="57" t="s">
        <v>287</v>
      </c>
      <c r="B239" s="176"/>
      <c r="C239" s="177"/>
      <c r="D239" s="177"/>
      <c r="E239" s="177"/>
      <c r="F239" s="177"/>
      <c r="G239" s="371"/>
      <c r="H239" s="177"/>
      <c r="I239" s="177"/>
      <c r="J239" s="177"/>
      <c r="K239" s="177"/>
      <c r="L239" s="371"/>
      <c r="M239" s="371"/>
      <c r="N239" s="177"/>
      <c r="O239" s="371"/>
      <c r="P239" s="212"/>
    </row>
    <row r="240" spans="1:16" s="47" customFormat="1" ht="11.25" x14ac:dyDescent="0.15">
      <c r="A240" s="100" t="s">
        <v>208</v>
      </c>
      <c r="B240" s="176">
        <v>447</v>
      </c>
      <c r="C240" s="177">
        <v>34</v>
      </c>
      <c r="D240" s="177">
        <v>13</v>
      </c>
      <c r="E240" s="177">
        <v>35</v>
      </c>
      <c r="F240" s="177">
        <v>35</v>
      </c>
      <c r="G240" s="371">
        <v>43</v>
      </c>
      <c r="H240" s="177">
        <v>23</v>
      </c>
      <c r="I240" s="177">
        <v>72</v>
      </c>
      <c r="J240" s="177">
        <v>26</v>
      </c>
      <c r="K240" s="177">
        <v>31</v>
      </c>
      <c r="L240" s="371">
        <v>43</v>
      </c>
      <c r="M240" s="371">
        <v>53</v>
      </c>
      <c r="N240" s="177">
        <v>29</v>
      </c>
      <c r="O240" s="371">
        <v>10</v>
      </c>
      <c r="P240" s="212">
        <v>2909</v>
      </c>
    </row>
    <row r="241" spans="1:16" s="47" customFormat="1" ht="11.25" x14ac:dyDescent="0.15">
      <c r="A241" s="102" t="s">
        <v>210</v>
      </c>
      <c r="B241" s="176">
        <v>326</v>
      </c>
      <c r="C241" s="177">
        <v>21</v>
      </c>
      <c r="D241" s="177">
        <v>10</v>
      </c>
      <c r="E241" s="177">
        <v>23</v>
      </c>
      <c r="F241" s="177">
        <v>28</v>
      </c>
      <c r="G241" s="371">
        <v>23</v>
      </c>
      <c r="H241" s="177">
        <v>18</v>
      </c>
      <c r="I241" s="177">
        <v>57</v>
      </c>
      <c r="J241" s="177">
        <v>20</v>
      </c>
      <c r="K241" s="177">
        <v>24</v>
      </c>
      <c r="L241" s="371">
        <v>25</v>
      </c>
      <c r="M241" s="371">
        <v>44</v>
      </c>
      <c r="N241" s="177">
        <v>23</v>
      </c>
      <c r="O241" s="371">
        <v>10</v>
      </c>
      <c r="P241" s="212">
        <v>2026</v>
      </c>
    </row>
    <row r="242" spans="1:16" s="47" customFormat="1" ht="11.25" x14ac:dyDescent="0.15">
      <c r="A242" s="101" t="s">
        <v>283</v>
      </c>
      <c r="B242" s="176">
        <v>11180</v>
      </c>
      <c r="C242" s="177">
        <v>841</v>
      </c>
      <c r="D242" s="177">
        <v>232</v>
      </c>
      <c r="E242" s="177">
        <v>781</v>
      </c>
      <c r="F242" s="177">
        <v>1104</v>
      </c>
      <c r="G242" s="371">
        <v>1503</v>
      </c>
      <c r="H242" s="177">
        <v>601</v>
      </c>
      <c r="I242" s="177">
        <v>1700</v>
      </c>
      <c r="J242" s="177">
        <v>685</v>
      </c>
      <c r="K242" s="177">
        <v>588</v>
      </c>
      <c r="L242" s="371">
        <v>1062</v>
      </c>
      <c r="M242" s="371">
        <v>1118</v>
      </c>
      <c r="N242" s="177">
        <v>736</v>
      </c>
      <c r="O242" s="371">
        <v>229</v>
      </c>
      <c r="P242" s="212">
        <v>81296</v>
      </c>
    </row>
    <row r="243" spans="1:16" s="47" customFormat="1" ht="11.25" x14ac:dyDescent="0.15">
      <c r="A243" s="102" t="s">
        <v>175</v>
      </c>
      <c r="B243" s="176">
        <v>0</v>
      </c>
      <c r="C243" s="177">
        <v>0</v>
      </c>
      <c r="D243" s="177">
        <v>0</v>
      </c>
      <c r="E243" s="177">
        <v>0</v>
      </c>
      <c r="F243" s="177">
        <v>0</v>
      </c>
      <c r="G243" s="371">
        <v>0</v>
      </c>
      <c r="H243" s="177">
        <v>0</v>
      </c>
      <c r="I243" s="177">
        <v>0</v>
      </c>
      <c r="J243" s="177">
        <v>0</v>
      </c>
      <c r="K243" s="177">
        <v>0</v>
      </c>
      <c r="L243" s="371">
        <v>0</v>
      </c>
      <c r="M243" s="371">
        <v>0</v>
      </c>
      <c r="N243" s="177">
        <v>0</v>
      </c>
      <c r="O243" s="371">
        <v>0</v>
      </c>
      <c r="P243" s="212">
        <v>0</v>
      </c>
    </row>
    <row r="244" spans="1:16" s="47" customFormat="1" ht="11.25" x14ac:dyDescent="0.15">
      <c r="A244" s="102" t="s">
        <v>587</v>
      </c>
      <c r="B244" s="176">
        <v>5713</v>
      </c>
      <c r="C244" s="177">
        <v>344</v>
      </c>
      <c r="D244" s="177">
        <v>114</v>
      </c>
      <c r="E244" s="177">
        <v>389</v>
      </c>
      <c r="F244" s="177">
        <v>611</v>
      </c>
      <c r="G244" s="371">
        <v>686</v>
      </c>
      <c r="H244" s="177">
        <v>426</v>
      </c>
      <c r="I244" s="177">
        <v>862</v>
      </c>
      <c r="J244" s="177">
        <v>401</v>
      </c>
      <c r="K244" s="177">
        <v>341</v>
      </c>
      <c r="L244" s="371">
        <v>528</v>
      </c>
      <c r="M244" s="371">
        <v>450</v>
      </c>
      <c r="N244" s="177">
        <v>429</v>
      </c>
      <c r="O244" s="371">
        <v>132</v>
      </c>
      <c r="P244" s="212">
        <v>35283</v>
      </c>
    </row>
    <row r="245" spans="1:16" s="47" customFormat="1" ht="11.25" x14ac:dyDescent="0.15">
      <c r="A245" s="102" t="s">
        <v>588</v>
      </c>
      <c r="B245" s="176">
        <v>5467</v>
      </c>
      <c r="C245" s="177">
        <v>497</v>
      </c>
      <c r="D245" s="177">
        <v>118</v>
      </c>
      <c r="E245" s="177">
        <v>392</v>
      </c>
      <c r="F245" s="177">
        <v>493</v>
      </c>
      <c r="G245" s="371">
        <v>817</v>
      </c>
      <c r="H245" s="177">
        <v>175</v>
      </c>
      <c r="I245" s="177">
        <v>838</v>
      </c>
      <c r="J245" s="177">
        <v>284</v>
      </c>
      <c r="K245" s="177">
        <v>247</v>
      </c>
      <c r="L245" s="371">
        <v>534</v>
      </c>
      <c r="M245" s="371">
        <v>668</v>
      </c>
      <c r="N245" s="177">
        <v>307</v>
      </c>
      <c r="O245" s="371">
        <v>97</v>
      </c>
      <c r="P245" s="212">
        <v>46013</v>
      </c>
    </row>
    <row r="246" spans="1:16" s="47" customFormat="1" ht="11.25" x14ac:dyDescent="0.15">
      <c r="A246" s="66" t="s">
        <v>583</v>
      </c>
      <c r="B246" s="176">
        <v>94</v>
      </c>
      <c r="C246" s="177">
        <v>0</v>
      </c>
      <c r="D246" s="177">
        <v>0</v>
      </c>
      <c r="E246" s="177">
        <v>48</v>
      </c>
      <c r="F246" s="177">
        <v>0</v>
      </c>
      <c r="G246" s="371">
        <v>0</v>
      </c>
      <c r="H246" s="177">
        <v>0</v>
      </c>
      <c r="I246" s="177">
        <v>0</v>
      </c>
      <c r="J246" s="177">
        <v>0</v>
      </c>
      <c r="K246" s="177">
        <v>17</v>
      </c>
      <c r="L246" s="371">
        <v>24</v>
      </c>
      <c r="M246" s="371">
        <v>5</v>
      </c>
      <c r="N246" s="177">
        <v>0</v>
      </c>
      <c r="O246" s="371">
        <v>0</v>
      </c>
      <c r="P246" s="212">
        <v>225</v>
      </c>
    </row>
    <row r="247" spans="1:16" s="47" customFormat="1" ht="11.25" x14ac:dyDescent="0.15">
      <c r="A247" s="101" t="s">
        <v>284</v>
      </c>
      <c r="B247" s="176">
        <v>2772</v>
      </c>
      <c r="C247" s="177">
        <v>183</v>
      </c>
      <c r="D247" s="177">
        <v>86</v>
      </c>
      <c r="E247" s="177">
        <v>214</v>
      </c>
      <c r="F247" s="177">
        <v>216</v>
      </c>
      <c r="G247" s="371">
        <v>254</v>
      </c>
      <c r="H247" s="177">
        <v>144</v>
      </c>
      <c r="I247" s="177">
        <v>545</v>
      </c>
      <c r="J247" s="177">
        <v>127</v>
      </c>
      <c r="K247" s="177">
        <v>210</v>
      </c>
      <c r="L247" s="371">
        <v>211</v>
      </c>
      <c r="M247" s="371">
        <v>358</v>
      </c>
      <c r="N247" s="177">
        <v>159</v>
      </c>
      <c r="O247" s="371">
        <v>65</v>
      </c>
      <c r="P247" s="212">
        <v>18588</v>
      </c>
    </row>
    <row r="248" spans="1:16" s="47" customFormat="1" ht="11.25" x14ac:dyDescent="0.15">
      <c r="A248" s="101" t="s">
        <v>285</v>
      </c>
      <c r="B248" s="176">
        <v>66893</v>
      </c>
      <c r="C248" s="177">
        <v>4511</v>
      </c>
      <c r="D248" s="177">
        <v>1351</v>
      </c>
      <c r="E248" s="177">
        <v>4504</v>
      </c>
      <c r="F248" s="177">
        <v>6521</v>
      </c>
      <c r="G248" s="371">
        <v>8794</v>
      </c>
      <c r="H248" s="177">
        <v>3150</v>
      </c>
      <c r="I248" s="177">
        <v>12359</v>
      </c>
      <c r="J248" s="177">
        <v>3245</v>
      </c>
      <c r="K248" s="177">
        <v>4439</v>
      </c>
      <c r="L248" s="371">
        <v>5085</v>
      </c>
      <c r="M248" s="371">
        <v>7402</v>
      </c>
      <c r="N248" s="177">
        <v>4027</v>
      </c>
      <c r="O248" s="371">
        <v>1505</v>
      </c>
      <c r="P248" s="212">
        <v>553186</v>
      </c>
    </row>
    <row r="249" spans="1:16" s="47" customFormat="1" ht="22.5" x14ac:dyDescent="0.15">
      <c r="A249" s="57" t="s">
        <v>424</v>
      </c>
      <c r="B249" s="176"/>
      <c r="C249" s="177"/>
      <c r="D249" s="177"/>
      <c r="E249" s="177"/>
      <c r="F249" s="177"/>
      <c r="G249" s="371"/>
      <c r="H249" s="177"/>
      <c r="I249" s="177"/>
      <c r="J249" s="177"/>
      <c r="K249" s="177"/>
      <c r="L249" s="371"/>
      <c r="M249" s="371"/>
      <c r="N249" s="177"/>
      <c r="O249" s="371"/>
      <c r="P249" s="212"/>
    </row>
    <row r="250" spans="1:16" s="47" customFormat="1" ht="11.25" x14ac:dyDescent="0.15">
      <c r="A250" s="100" t="s">
        <v>208</v>
      </c>
      <c r="B250" s="176">
        <v>1705</v>
      </c>
      <c r="C250" s="177">
        <v>74</v>
      </c>
      <c r="D250" s="177">
        <v>195</v>
      </c>
      <c r="E250" s="177">
        <v>98</v>
      </c>
      <c r="F250" s="177">
        <v>138</v>
      </c>
      <c r="G250" s="371">
        <v>219</v>
      </c>
      <c r="H250" s="177">
        <v>45</v>
      </c>
      <c r="I250" s="177">
        <v>187</v>
      </c>
      <c r="J250" s="177">
        <v>64</v>
      </c>
      <c r="K250" s="177">
        <v>45</v>
      </c>
      <c r="L250" s="371">
        <v>167</v>
      </c>
      <c r="M250" s="371">
        <v>239</v>
      </c>
      <c r="N250" s="177">
        <v>126</v>
      </c>
      <c r="O250" s="371">
        <v>108</v>
      </c>
      <c r="P250" s="212">
        <v>20792</v>
      </c>
    </row>
    <row r="251" spans="1:16" s="47" customFormat="1" ht="11.25" x14ac:dyDescent="0.15">
      <c r="A251" s="102" t="s">
        <v>210</v>
      </c>
      <c r="B251" s="176">
        <v>409</v>
      </c>
      <c r="C251" s="177">
        <v>13</v>
      </c>
      <c r="D251" s="177">
        <v>36</v>
      </c>
      <c r="E251" s="177">
        <v>43</v>
      </c>
      <c r="F251" s="177">
        <v>39</v>
      </c>
      <c r="G251" s="371">
        <v>40</v>
      </c>
      <c r="H251" s="177">
        <v>7</v>
      </c>
      <c r="I251" s="177">
        <v>52</v>
      </c>
      <c r="J251" s="177">
        <v>22</v>
      </c>
      <c r="K251" s="177">
        <v>21</v>
      </c>
      <c r="L251" s="371">
        <v>29</v>
      </c>
      <c r="M251" s="371">
        <v>53</v>
      </c>
      <c r="N251" s="177">
        <v>31</v>
      </c>
      <c r="O251" s="371">
        <v>23</v>
      </c>
      <c r="P251" s="212">
        <v>6075</v>
      </c>
    </row>
    <row r="252" spans="1:16" s="47" customFormat="1" ht="11.25" x14ac:dyDescent="0.15">
      <c r="A252" s="101" t="s">
        <v>283</v>
      </c>
      <c r="B252" s="176">
        <v>28613</v>
      </c>
      <c r="C252" s="177">
        <v>1094</v>
      </c>
      <c r="D252" s="177">
        <v>3553</v>
      </c>
      <c r="E252" s="177">
        <v>1887</v>
      </c>
      <c r="F252" s="177">
        <v>2310</v>
      </c>
      <c r="G252" s="371">
        <v>3680</v>
      </c>
      <c r="H252" s="177">
        <v>720</v>
      </c>
      <c r="I252" s="177">
        <v>3052</v>
      </c>
      <c r="J252" s="177">
        <v>901</v>
      </c>
      <c r="K252" s="177">
        <v>784</v>
      </c>
      <c r="L252" s="371">
        <v>2387</v>
      </c>
      <c r="M252" s="371">
        <v>4170</v>
      </c>
      <c r="N252" s="177">
        <v>2090</v>
      </c>
      <c r="O252" s="371">
        <v>1985</v>
      </c>
      <c r="P252" s="212">
        <v>369609</v>
      </c>
    </row>
    <row r="253" spans="1:16" s="47" customFormat="1" ht="11.25" x14ac:dyDescent="0.15">
      <c r="A253" s="102" t="s">
        <v>175</v>
      </c>
      <c r="B253" s="176">
        <v>2799</v>
      </c>
      <c r="C253" s="177">
        <v>114</v>
      </c>
      <c r="D253" s="177">
        <v>251</v>
      </c>
      <c r="E253" s="177">
        <v>80</v>
      </c>
      <c r="F253" s="177">
        <v>211</v>
      </c>
      <c r="G253" s="371">
        <v>467</v>
      </c>
      <c r="H253" s="177">
        <v>159</v>
      </c>
      <c r="I253" s="177">
        <v>352</v>
      </c>
      <c r="J253" s="177">
        <v>90</v>
      </c>
      <c r="K253" s="177">
        <v>0</v>
      </c>
      <c r="L253" s="371">
        <v>109</v>
      </c>
      <c r="M253" s="371">
        <v>170</v>
      </c>
      <c r="N253" s="177">
        <v>485</v>
      </c>
      <c r="O253" s="371">
        <v>311</v>
      </c>
      <c r="P253" s="212">
        <v>37378</v>
      </c>
    </row>
    <row r="254" spans="1:16" s="47" customFormat="1" ht="11.25" x14ac:dyDescent="0.15">
      <c r="A254" s="102" t="s">
        <v>587</v>
      </c>
      <c r="B254" s="176">
        <v>20650</v>
      </c>
      <c r="C254" s="177">
        <v>830</v>
      </c>
      <c r="D254" s="177">
        <v>2534</v>
      </c>
      <c r="E254" s="177">
        <v>1613</v>
      </c>
      <c r="F254" s="177">
        <v>1774</v>
      </c>
      <c r="G254" s="371">
        <v>2697</v>
      </c>
      <c r="H254" s="177">
        <v>492</v>
      </c>
      <c r="I254" s="177">
        <v>2094</v>
      </c>
      <c r="J254" s="177">
        <v>708</v>
      </c>
      <c r="K254" s="177">
        <v>665</v>
      </c>
      <c r="L254" s="371">
        <v>1525</v>
      </c>
      <c r="M254" s="371">
        <v>2886</v>
      </c>
      <c r="N254" s="177">
        <v>1416</v>
      </c>
      <c r="O254" s="371">
        <v>1416</v>
      </c>
      <c r="P254" s="212">
        <v>285039</v>
      </c>
    </row>
    <row r="255" spans="1:16" s="47" customFormat="1" ht="11.25" x14ac:dyDescent="0.15">
      <c r="A255" s="102" t="s">
        <v>588</v>
      </c>
      <c r="B255" s="176">
        <v>5164</v>
      </c>
      <c r="C255" s="177">
        <v>150</v>
      </c>
      <c r="D255" s="177">
        <v>768</v>
      </c>
      <c r="E255" s="177">
        <v>194</v>
      </c>
      <c r="F255" s="177">
        <v>325</v>
      </c>
      <c r="G255" s="371">
        <v>516</v>
      </c>
      <c r="H255" s="177">
        <v>69</v>
      </c>
      <c r="I255" s="177">
        <v>606</v>
      </c>
      <c r="J255" s="177">
        <v>103</v>
      </c>
      <c r="K255" s="177">
        <v>119</v>
      </c>
      <c r="L255" s="371">
        <v>753</v>
      </c>
      <c r="M255" s="371">
        <v>1114</v>
      </c>
      <c r="N255" s="177">
        <v>189</v>
      </c>
      <c r="O255" s="371">
        <v>258</v>
      </c>
      <c r="P255" s="212">
        <v>47192</v>
      </c>
    </row>
    <row r="256" spans="1:16" s="47" customFormat="1" ht="11.25" x14ac:dyDescent="0.15">
      <c r="A256" s="66" t="s">
        <v>583</v>
      </c>
      <c r="B256" s="176">
        <v>83</v>
      </c>
      <c r="C256" s="177">
        <v>3</v>
      </c>
      <c r="D256" s="177">
        <v>12</v>
      </c>
      <c r="E256" s="177">
        <v>13</v>
      </c>
      <c r="F256" s="177">
        <v>24</v>
      </c>
      <c r="G256" s="371">
        <v>1</v>
      </c>
      <c r="H256" s="177">
        <v>2</v>
      </c>
      <c r="I256" s="177">
        <v>12</v>
      </c>
      <c r="J256" s="177">
        <v>7</v>
      </c>
      <c r="K256" s="177">
        <v>0</v>
      </c>
      <c r="L256" s="371">
        <v>1</v>
      </c>
      <c r="M256" s="371">
        <v>4</v>
      </c>
      <c r="N256" s="177">
        <v>4</v>
      </c>
      <c r="O256" s="371">
        <v>0</v>
      </c>
      <c r="P256" s="212">
        <v>536</v>
      </c>
    </row>
    <row r="257" spans="1:16" s="47" customFormat="1" ht="11.25" x14ac:dyDescent="0.15">
      <c r="A257" s="101" t="s">
        <v>284</v>
      </c>
      <c r="B257" s="176">
        <v>5511</v>
      </c>
      <c r="C257" s="177">
        <v>227</v>
      </c>
      <c r="D257" s="177">
        <v>598</v>
      </c>
      <c r="E257" s="177">
        <v>383</v>
      </c>
      <c r="F257" s="177">
        <v>444</v>
      </c>
      <c r="G257" s="371">
        <v>653</v>
      </c>
      <c r="H257" s="177">
        <v>139</v>
      </c>
      <c r="I257" s="177">
        <v>612</v>
      </c>
      <c r="J257" s="177">
        <v>227</v>
      </c>
      <c r="K257" s="177">
        <v>176</v>
      </c>
      <c r="L257" s="371">
        <v>533</v>
      </c>
      <c r="M257" s="371">
        <v>767</v>
      </c>
      <c r="N257" s="177">
        <v>399</v>
      </c>
      <c r="O257" s="371">
        <v>353</v>
      </c>
      <c r="P257" s="212">
        <v>70434</v>
      </c>
    </row>
    <row r="258" spans="1:16" s="47" customFormat="1" ht="11.25" x14ac:dyDescent="0.15">
      <c r="A258" s="101" t="s">
        <v>285</v>
      </c>
      <c r="B258" s="176">
        <v>93231</v>
      </c>
      <c r="C258" s="177">
        <v>3464</v>
      </c>
      <c r="D258" s="177">
        <v>10732</v>
      </c>
      <c r="E258" s="177">
        <v>7405</v>
      </c>
      <c r="F258" s="177">
        <v>7158</v>
      </c>
      <c r="G258" s="371">
        <v>11003</v>
      </c>
      <c r="H258" s="177">
        <v>2273</v>
      </c>
      <c r="I258" s="177">
        <v>10240</v>
      </c>
      <c r="J258" s="177">
        <v>3308</v>
      </c>
      <c r="K258" s="177">
        <v>3139</v>
      </c>
      <c r="L258" s="371">
        <v>7901</v>
      </c>
      <c r="M258" s="371">
        <v>13364</v>
      </c>
      <c r="N258" s="177">
        <v>6644</v>
      </c>
      <c r="O258" s="371">
        <v>6600</v>
      </c>
      <c r="P258" s="212">
        <v>1244560</v>
      </c>
    </row>
    <row r="259" spans="1:16" s="47" customFormat="1" ht="11.25" x14ac:dyDescent="0.15">
      <c r="A259" s="57" t="s">
        <v>209</v>
      </c>
      <c r="B259" s="176"/>
      <c r="C259" s="177"/>
      <c r="D259" s="177"/>
      <c r="E259" s="177"/>
      <c r="F259" s="177"/>
      <c r="G259" s="371"/>
      <c r="H259" s="177"/>
      <c r="I259" s="177"/>
      <c r="J259" s="177"/>
      <c r="K259" s="177"/>
      <c r="L259" s="371"/>
      <c r="M259" s="371"/>
      <c r="N259" s="177"/>
      <c r="O259" s="371"/>
      <c r="P259" s="212"/>
    </row>
    <row r="260" spans="1:16" s="47" customFormat="1" ht="11.25" x14ac:dyDescent="0.15">
      <c r="A260" s="100" t="s">
        <v>208</v>
      </c>
      <c r="B260" s="176">
        <v>5983</v>
      </c>
      <c r="C260" s="177">
        <v>326</v>
      </c>
      <c r="D260" s="177">
        <v>498</v>
      </c>
      <c r="E260" s="177">
        <v>349</v>
      </c>
      <c r="F260" s="177">
        <v>465</v>
      </c>
      <c r="G260" s="371">
        <v>661</v>
      </c>
      <c r="H260" s="177">
        <v>174</v>
      </c>
      <c r="I260" s="177">
        <v>757</v>
      </c>
      <c r="J260" s="177">
        <v>185</v>
      </c>
      <c r="K260" s="177">
        <v>356</v>
      </c>
      <c r="L260" s="371">
        <v>828</v>
      </c>
      <c r="M260" s="371">
        <v>755</v>
      </c>
      <c r="N260" s="177">
        <v>419</v>
      </c>
      <c r="O260" s="371">
        <v>210</v>
      </c>
      <c r="P260" s="212">
        <v>47600</v>
      </c>
    </row>
    <row r="261" spans="1:16" s="47" customFormat="1" ht="11.25" x14ac:dyDescent="0.15">
      <c r="A261" s="102" t="s">
        <v>210</v>
      </c>
      <c r="B261" s="176">
        <v>4057</v>
      </c>
      <c r="C261" s="177">
        <v>224</v>
      </c>
      <c r="D261" s="177">
        <v>286</v>
      </c>
      <c r="E261" s="177">
        <v>259</v>
      </c>
      <c r="F261" s="177">
        <v>329</v>
      </c>
      <c r="G261" s="371">
        <v>378</v>
      </c>
      <c r="H261" s="177">
        <v>118</v>
      </c>
      <c r="I261" s="177">
        <v>562</v>
      </c>
      <c r="J261" s="177">
        <v>125</v>
      </c>
      <c r="K261" s="177">
        <v>306</v>
      </c>
      <c r="L261" s="371">
        <v>586</v>
      </c>
      <c r="M261" s="371">
        <v>503</v>
      </c>
      <c r="N261" s="177">
        <v>274</v>
      </c>
      <c r="O261" s="371">
        <v>107</v>
      </c>
      <c r="P261" s="212">
        <v>29107</v>
      </c>
    </row>
    <row r="262" spans="1:16" s="47" customFormat="1" ht="11.25" x14ac:dyDescent="0.15">
      <c r="A262" s="101" t="s">
        <v>283</v>
      </c>
      <c r="B262" s="176">
        <v>153065</v>
      </c>
      <c r="C262" s="177">
        <v>7990</v>
      </c>
      <c r="D262" s="177">
        <v>12283</v>
      </c>
      <c r="E262" s="177">
        <v>9869</v>
      </c>
      <c r="F262" s="177">
        <v>12088</v>
      </c>
      <c r="G262" s="371">
        <v>15541</v>
      </c>
      <c r="H262" s="177">
        <v>4544</v>
      </c>
      <c r="I262" s="177">
        <v>20141</v>
      </c>
      <c r="J262" s="177">
        <v>4113</v>
      </c>
      <c r="K262" s="177">
        <v>10117</v>
      </c>
      <c r="L262" s="371">
        <v>22534</v>
      </c>
      <c r="M262" s="371">
        <v>18803</v>
      </c>
      <c r="N262" s="177">
        <v>9759</v>
      </c>
      <c r="O262" s="371">
        <v>5283</v>
      </c>
      <c r="P262" s="212">
        <v>1255512</v>
      </c>
    </row>
    <row r="263" spans="1:16" s="47" customFormat="1" ht="11.25" x14ac:dyDescent="0.15">
      <c r="A263" s="102" t="s">
        <v>175</v>
      </c>
      <c r="B263" s="176">
        <v>4805</v>
      </c>
      <c r="C263" s="177">
        <v>333</v>
      </c>
      <c r="D263" s="177">
        <v>429</v>
      </c>
      <c r="E263" s="177">
        <v>173</v>
      </c>
      <c r="F263" s="177">
        <v>251</v>
      </c>
      <c r="G263" s="371">
        <v>885</v>
      </c>
      <c r="H263" s="177">
        <v>277</v>
      </c>
      <c r="I263" s="177">
        <v>550</v>
      </c>
      <c r="J263" s="177">
        <v>90</v>
      </c>
      <c r="K263" s="177">
        <v>38</v>
      </c>
      <c r="L263" s="371">
        <v>424</v>
      </c>
      <c r="M263" s="371">
        <v>276</v>
      </c>
      <c r="N263" s="177">
        <v>759</v>
      </c>
      <c r="O263" s="371">
        <v>320</v>
      </c>
      <c r="P263" s="212">
        <v>56281</v>
      </c>
    </row>
    <row r="264" spans="1:16" s="47" customFormat="1" ht="11.25" x14ac:dyDescent="0.15">
      <c r="A264" s="102" t="s">
        <v>587</v>
      </c>
      <c r="B264" s="176">
        <v>102367</v>
      </c>
      <c r="C264" s="177">
        <v>5856</v>
      </c>
      <c r="D264" s="177">
        <v>8318</v>
      </c>
      <c r="E264" s="177">
        <v>7040</v>
      </c>
      <c r="F264" s="177">
        <v>8196</v>
      </c>
      <c r="G264" s="371">
        <v>10334</v>
      </c>
      <c r="H264" s="177">
        <v>3379</v>
      </c>
      <c r="I264" s="177">
        <v>13225</v>
      </c>
      <c r="J264" s="177">
        <v>2796</v>
      </c>
      <c r="K264" s="177">
        <v>7216</v>
      </c>
      <c r="L264" s="371">
        <v>14389</v>
      </c>
      <c r="M264" s="371">
        <v>11378</v>
      </c>
      <c r="N264" s="177">
        <v>6830</v>
      </c>
      <c r="O264" s="371">
        <v>3410</v>
      </c>
      <c r="P264" s="212">
        <v>858025</v>
      </c>
    </row>
    <row r="265" spans="1:16" s="47" customFormat="1" ht="11.25" x14ac:dyDescent="0.15">
      <c r="A265" s="102" t="s">
        <v>588</v>
      </c>
      <c r="B265" s="176">
        <v>45893</v>
      </c>
      <c r="C265" s="177">
        <v>1801</v>
      </c>
      <c r="D265" s="177">
        <v>3536</v>
      </c>
      <c r="E265" s="177">
        <v>2656</v>
      </c>
      <c r="F265" s="177">
        <v>3641</v>
      </c>
      <c r="G265" s="371">
        <v>4322</v>
      </c>
      <c r="H265" s="177">
        <v>888</v>
      </c>
      <c r="I265" s="177">
        <v>6366</v>
      </c>
      <c r="J265" s="177">
        <v>1227</v>
      </c>
      <c r="K265" s="177">
        <v>2863</v>
      </c>
      <c r="L265" s="371">
        <v>7721</v>
      </c>
      <c r="M265" s="371">
        <v>7149</v>
      </c>
      <c r="N265" s="177">
        <v>2170</v>
      </c>
      <c r="O265" s="371">
        <v>1553</v>
      </c>
      <c r="P265" s="212">
        <v>341206</v>
      </c>
    </row>
    <row r="266" spans="1:16" s="47" customFormat="1" ht="11.25" x14ac:dyDescent="0.15">
      <c r="A266" s="66" t="s">
        <v>583</v>
      </c>
      <c r="B266" s="176">
        <v>742</v>
      </c>
      <c r="C266" s="177">
        <v>7</v>
      </c>
      <c r="D266" s="177">
        <v>34</v>
      </c>
      <c r="E266" s="177">
        <v>123</v>
      </c>
      <c r="F266" s="177">
        <v>91</v>
      </c>
      <c r="G266" s="371">
        <v>147</v>
      </c>
      <c r="H266" s="177">
        <v>3</v>
      </c>
      <c r="I266" s="177">
        <v>25</v>
      </c>
      <c r="J266" s="177">
        <v>8</v>
      </c>
      <c r="K266" s="177">
        <v>72</v>
      </c>
      <c r="L266" s="371">
        <v>93</v>
      </c>
      <c r="M266" s="371">
        <v>107</v>
      </c>
      <c r="N266" s="177">
        <v>29</v>
      </c>
      <c r="O266" s="371">
        <v>3</v>
      </c>
      <c r="P266" s="212">
        <v>5956</v>
      </c>
    </row>
    <row r="267" spans="1:16" s="47" customFormat="1" ht="11.25" x14ac:dyDescent="0.15">
      <c r="A267" s="101" t="s">
        <v>284</v>
      </c>
      <c r="B267" s="176">
        <v>39314</v>
      </c>
      <c r="C267" s="177">
        <v>2147</v>
      </c>
      <c r="D267" s="177">
        <v>3015</v>
      </c>
      <c r="E267" s="177">
        <v>2663</v>
      </c>
      <c r="F267" s="177">
        <v>3113</v>
      </c>
      <c r="G267" s="371">
        <v>3739</v>
      </c>
      <c r="H267" s="177">
        <v>1180</v>
      </c>
      <c r="I267" s="177">
        <v>5449</v>
      </c>
      <c r="J267" s="177">
        <v>1183</v>
      </c>
      <c r="K267" s="177">
        <v>2853</v>
      </c>
      <c r="L267" s="371">
        <v>5356</v>
      </c>
      <c r="M267" s="371">
        <v>4676</v>
      </c>
      <c r="N267" s="177">
        <v>2777</v>
      </c>
      <c r="O267" s="371">
        <v>1163</v>
      </c>
      <c r="P267" s="212">
        <v>284780</v>
      </c>
    </row>
    <row r="268" spans="1:16" s="47" customFormat="1" ht="11.25" x14ac:dyDescent="0.15">
      <c r="A268" s="103" t="s">
        <v>285</v>
      </c>
      <c r="B268" s="191">
        <v>1196501</v>
      </c>
      <c r="C268" s="192">
        <v>65022</v>
      </c>
      <c r="D268" s="192">
        <v>92033</v>
      </c>
      <c r="E268" s="192">
        <v>91797</v>
      </c>
      <c r="F268" s="192">
        <v>95846</v>
      </c>
      <c r="G268" s="376">
        <v>102851</v>
      </c>
      <c r="H268" s="192">
        <v>35261</v>
      </c>
      <c r="I268" s="192">
        <v>176673</v>
      </c>
      <c r="J268" s="192">
        <v>31865</v>
      </c>
      <c r="K268" s="192">
        <v>92345</v>
      </c>
      <c r="L268" s="376">
        <v>167923</v>
      </c>
      <c r="M268" s="376">
        <v>132548</v>
      </c>
      <c r="N268" s="192">
        <v>78024</v>
      </c>
      <c r="O268" s="376">
        <v>34313</v>
      </c>
      <c r="P268" s="221">
        <v>9149646</v>
      </c>
    </row>
    <row r="269" spans="1:16" s="4" customFormat="1" ht="11.25" x14ac:dyDescent="0.15">
      <c r="A269" s="44" t="s">
        <v>584</v>
      </c>
      <c r="G269" s="309"/>
      <c r="L269" s="309"/>
      <c r="M269" s="309"/>
      <c r="O269" s="309"/>
    </row>
    <row r="270" spans="1:16" s="4" customFormat="1" ht="126.75" customHeight="1" x14ac:dyDescent="0.15">
      <c r="A270" s="462" t="s">
        <v>585</v>
      </c>
      <c r="B270" s="462"/>
      <c r="C270" s="462"/>
      <c r="D270" s="462"/>
      <c r="E270" s="462"/>
      <c r="F270" s="462"/>
      <c r="G270" s="462"/>
      <c r="H270" s="462"/>
      <c r="L270" s="309"/>
      <c r="M270" s="309"/>
      <c r="O270" s="309"/>
    </row>
    <row r="271" spans="1:16" s="4" customFormat="1" ht="11.25" x14ac:dyDescent="0.15">
      <c r="A271" s="54"/>
      <c r="G271" s="309"/>
      <c r="L271" s="309"/>
      <c r="M271" s="309"/>
      <c r="O271" s="309"/>
    </row>
    <row r="272" spans="1:16" ht="15.75" x14ac:dyDescent="0.2">
      <c r="A272" s="29" t="s">
        <v>611</v>
      </c>
    </row>
    <row r="273" spans="1:34" ht="33.75" x14ac:dyDescent="0.2">
      <c r="A273" s="340" t="s">
        <v>692</v>
      </c>
    </row>
    <row r="274" spans="1:34" ht="19.5" x14ac:dyDescent="0.2">
      <c r="A274" s="50"/>
      <c r="B274" s="171" t="s">
        <v>435</v>
      </c>
      <c r="C274" s="172" t="s">
        <v>436</v>
      </c>
      <c r="D274" s="172" t="s">
        <v>437</v>
      </c>
      <c r="E274" s="172" t="s">
        <v>438</v>
      </c>
      <c r="F274" s="172" t="s">
        <v>439</v>
      </c>
      <c r="G274" s="368" t="s">
        <v>440</v>
      </c>
      <c r="H274" s="172" t="s">
        <v>441</v>
      </c>
      <c r="I274" s="172" t="s">
        <v>442</v>
      </c>
      <c r="J274" s="172" t="s">
        <v>443</v>
      </c>
      <c r="K274" s="172" t="s">
        <v>444</v>
      </c>
      <c r="L274" s="368" t="s">
        <v>445</v>
      </c>
      <c r="M274" s="368" t="s">
        <v>446</v>
      </c>
      <c r="N274" s="172" t="s">
        <v>447</v>
      </c>
      <c r="O274" s="368" t="s">
        <v>448</v>
      </c>
      <c r="P274" s="171" t="s">
        <v>449</v>
      </c>
      <c r="Q274" s="5"/>
      <c r="R274" s="5"/>
      <c r="S274" s="5"/>
      <c r="T274" s="5"/>
      <c r="U274" s="5"/>
      <c r="V274" s="5"/>
      <c r="W274" s="5"/>
      <c r="X274" s="5"/>
      <c r="Y274" s="5"/>
      <c r="Z274" s="5"/>
    </row>
    <row r="275" spans="1:34" s="47" customFormat="1" ht="11.25" x14ac:dyDescent="0.15">
      <c r="A275" s="304" t="s">
        <v>578</v>
      </c>
      <c r="B275" s="178">
        <v>4485</v>
      </c>
      <c r="C275" s="179">
        <v>331</v>
      </c>
      <c r="D275" s="179">
        <v>436</v>
      </c>
      <c r="E275" s="179">
        <v>285</v>
      </c>
      <c r="F275" s="179">
        <v>353</v>
      </c>
      <c r="G275" s="379">
        <v>587</v>
      </c>
      <c r="H275" s="179">
        <v>462</v>
      </c>
      <c r="I275" s="179">
        <v>343</v>
      </c>
      <c r="J275" s="179">
        <v>320</v>
      </c>
      <c r="K275" s="179">
        <v>158</v>
      </c>
      <c r="L275" s="379">
        <v>470</v>
      </c>
      <c r="M275" s="379">
        <v>226</v>
      </c>
      <c r="N275" s="179">
        <v>319</v>
      </c>
      <c r="O275" s="379">
        <v>195</v>
      </c>
      <c r="P275" s="178">
        <v>35228</v>
      </c>
      <c r="Q275" s="23"/>
      <c r="R275" s="23"/>
      <c r="S275" s="23"/>
      <c r="T275" s="23"/>
      <c r="U275" s="23"/>
      <c r="V275" s="23"/>
      <c r="W275" s="23"/>
    </row>
    <row r="276" spans="1:34" s="284" customFormat="1" ht="11.25" x14ac:dyDescent="0.15">
      <c r="A276" s="57" t="s">
        <v>267</v>
      </c>
      <c r="B276" s="178"/>
      <c r="C276" s="179"/>
      <c r="D276" s="179"/>
      <c r="E276" s="179"/>
      <c r="F276" s="179"/>
      <c r="G276" s="379"/>
      <c r="H276" s="179"/>
      <c r="I276" s="179"/>
      <c r="J276" s="179"/>
      <c r="K276" s="179"/>
      <c r="L276" s="379"/>
      <c r="M276" s="379"/>
      <c r="N276" s="179"/>
      <c r="O276" s="379"/>
      <c r="P276" s="178"/>
      <c r="Q276" s="47"/>
      <c r="R276" s="47"/>
      <c r="S276" s="47"/>
      <c r="T276" s="47"/>
      <c r="U276" s="47"/>
      <c r="V276" s="47"/>
      <c r="W276" s="47"/>
      <c r="X276" s="47"/>
      <c r="Y276" s="47"/>
      <c r="Z276" s="47"/>
      <c r="AA276" s="47"/>
      <c r="AB276" s="47"/>
      <c r="AC276" s="47"/>
      <c r="AD276" s="47"/>
      <c r="AE276" s="47"/>
      <c r="AF276" s="47"/>
      <c r="AG276" s="47"/>
      <c r="AH276" s="47"/>
    </row>
    <row r="277" spans="1:34" s="47" customFormat="1" ht="11.25" x14ac:dyDescent="0.15">
      <c r="A277" s="55" t="s">
        <v>582</v>
      </c>
      <c r="B277" s="178">
        <v>86</v>
      </c>
      <c r="C277" s="179">
        <v>2</v>
      </c>
      <c r="D277" s="179">
        <v>3</v>
      </c>
      <c r="E277" s="179">
        <v>9</v>
      </c>
      <c r="F277" s="179">
        <v>7</v>
      </c>
      <c r="G277" s="379">
        <v>23</v>
      </c>
      <c r="H277" s="179">
        <v>6</v>
      </c>
      <c r="I277" s="179">
        <v>14</v>
      </c>
      <c r="J277" s="179">
        <v>3</v>
      </c>
      <c r="K277" s="179">
        <v>2</v>
      </c>
      <c r="L277" s="379">
        <v>1</v>
      </c>
      <c r="M277" s="379">
        <v>2</v>
      </c>
      <c r="N277" s="179">
        <v>11</v>
      </c>
      <c r="O277" s="379">
        <v>3</v>
      </c>
      <c r="P277" s="178">
        <v>1021</v>
      </c>
    </row>
    <row r="278" spans="1:34" s="47" customFormat="1" ht="11.25" x14ac:dyDescent="0.15">
      <c r="A278" s="55" t="s">
        <v>589</v>
      </c>
      <c r="B278" s="178">
        <v>150</v>
      </c>
      <c r="C278" s="179">
        <v>2</v>
      </c>
      <c r="D278" s="179">
        <v>5</v>
      </c>
      <c r="E278" s="179">
        <v>10</v>
      </c>
      <c r="F278" s="179">
        <v>12</v>
      </c>
      <c r="G278" s="379">
        <v>46</v>
      </c>
      <c r="H278" s="179">
        <v>6</v>
      </c>
      <c r="I278" s="179">
        <v>28</v>
      </c>
      <c r="J278" s="179">
        <v>3</v>
      </c>
      <c r="K278" s="179">
        <v>2</v>
      </c>
      <c r="L278" s="379">
        <v>3</v>
      </c>
      <c r="M278" s="379">
        <v>8</v>
      </c>
      <c r="N278" s="179">
        <v>17</v>
      </c>
      <c r="O278" s="379">
        <v>8</v>
      </c>
      <c r="P278" s="178">
        <v>1866</v>
      </c>
    </row>
    <row r="279" spans="1:34" s="47" customFormat="1" ht="11.25" x14ac:dyDescent="0.15">
      <c r="A279" s="55" t="s">
        <v>274</v>
      </c>
      <c r="B279" s="178">
        <v>9215</v>
      </c>
      <c r="C279" s="179">
        <v>97</v>
      </c>
      <c r="D279" s="179">
        <v>229</v>
      </c>
      <c r="E279" s="179">
        <v>478</v>
      </c>
      <c r="F279" s="179">
        <v>734</v>
      </c>
      <c r="G279" s="379">
        <v>3212</v>
      </c>
      <c r="H279" s="179">
        <v>253</v>
      </c>
      <c r="I279" s="179">
        <v>1994</v>
      </c>
      <c r="J279" s="179">
        <v>132</v>
      </c>
      <c r="K279" s="179">
        <v>76</v>
      </c>
      <c r="L279" s="379">
        <v>201</v>
      </c>
      <c r="M279" s="379">
        <v>386</v>
      </c>
      <c r="N279" s="179">
        <v>997</v>
      </c>
      <c r="O279" s="379">
        <v>426</v>
      </c>
      <c r="P279" s="178">
        <v>130235</v>
      </c>
    </row>
    <row r="280" spans="1:34" s="47" customFormat="1" ht="11.25" x14ac:dyDescent="0.15">
      <c r="A280" s="55" t="s">
        <v>275</v>
      </c>
      <c r="B280" s="178">
        <v>0</v>
      </c>
      <c r="C280" s="179">
        <v>0</v>
      </c>
      <c r="D280" s="179">
        <v>0</v>
      </c>
      <c r="E280" s="179">
        <v>0</v>
      </c>
      <c r="F280" s="179">
        <v>0</v>
      </c>
      <c r="G280" s="379">
        <v>0</v>
      </c>
      <c r="H280" s="179">
        <v>0</v>
      </c>
      <c r="I280" s="179">
        <v>0</v>
      </c>
      <c r="J280" s="179">
        <v>0</v>
      </c>
      <c r="K280" s="179">
        <v>0</v>
      </c>
      <c r="L280" s="379">
        <v>0</v>
      </c>
      <c r="M280" s="379">
        <v>0</v>
      </c>
      <c r="N280" s="179">
        <v>0</v>
      </c>
      <c r="O280" s="379">
        <v>0</v>
      </c>
      <c r="P280" s="178">
        <v>0</v>
      </c>
    </row>
    <row r="281" spans="1:34" s="47" customFormat="1" ht="11.25" x14ac:dyDescent="0.15">
      <c r="A281" s="305" t="s">
        <v>365</v>
      </c>
      <c r="B281" s="178">
        <v>5613</v>
      </c>
      <c r="C281" s="179">
        <v>57</v>
      </c>
      <c r="D281" s="179">
        <v>115</v>
      </c>
      <c r="E281" s="179">
        <v>285</v>
      </c>
      <c r="F281" s="179">
        <v>424</v>
      </c>
      <c r="G281" s="379">
        <v>1895</v>
      </c>
      <c r="H281" s="179">
        <v>126</v>
      </c>
      <c r="I281" s="179">
        <v>1238</v>
      </c>
      <c r="J281" s="179">
        <v>99</v>
      </c>
      <c r="K281" s="179">
        <v>53</v>
      </c>
      <c r="L281" s="379">
        <v>133</v>
      </c>
      <c r="M281" s="379">
        <v>226</v>
      </c>
      <c r="N281" s="179">
        <v>666</v>
      </c>
      <c r="O281" s="379">
        <v>296</v>
      </c>
      <c r="P281" s="178">
        <v>77262</v>
      </c>
    </row>
    <row r="282" spans="1:34" s="47" customFormat="1" ht="11.25" x14ac:dyDescent="0.15">
      <c r="A282" s="305" t="s">
        <v>364</v>
      </c>
      <c r="B282" s="178">
        <v>3602</v>
      </c>
      <c r="C282" s="179">
        <v>40</v>
      </c>
      <c r="D282" s="179">
        <v>114</v>
      </c>
      <c r="E282" s="179">
        <v>193</v>
      </c>
      <c r="F282" s="179">
        <v>310</v>
      </c>
      <c r="G282" s="379">
        <v>1317</v>
      </c>
      <c r="H282" s="179">
        <v>127</v>
      </c>
      <c r="I282" s="179">
        <v>756</v>
      </c>
      <c r="J282" s="179">
        <v>33</v>
      </c>
      <c r="K282" s="179">
        <v>23</v>
      </c>
      <c r="L282" s="379">
        <v>68</v>
      </c>
      <c r="M282" s="379">
        <v>160</v>
      </c>
      <c r="N282" s="179">
        <v>331</v>
      </c>
      <c r="O282" s="379">
        <v>130</v>
      </c>
      <c r="P282" s="178">
        <v>52973</v>
      </c>
    </row>
    <row r="283" spans="1:34" s="47" customFormat="1" ht="11.25" x14ac:dyDescent="0.15">
      <c r="A283" s="306" t="s">
        <v>583</v>
      </c>
      <c r="B283" s="193">
        <v>22</v>
      </c>
      <c r="C283" s="201">
        <v>1</v>
      </c>
      <c r="D283" s="201">
        <v>0</v>
      </c>
      <c r="E283" s="201">
        <v>0</v>
      </c>
      <c r="F283" s="201">
        <v>1</v>
      </c>
      <c r="G283" s="380">
        <v>15</v>
      </c>
      <c r="H283" s="201">
        <v>0</v>
      </c>
      <c r="I283" s="201">
        <v>5</v>
      </c>
      <c r="J283" s="201">
        <v>0</v>
      </c>
      <c r="K283" s="201">
        <v>0</v>
      </c>
      <c r="L283" s="380">
        <v>0</v>
      </c>
      <c r="M283" s="380">
        <v>0</v>
      </c>
      <c r="N283" s="201">
        <v>0</v>
      </c>
      <c r="O283" s="380">
        <v>0</v>
      </c>
      <c r="P283" s="193">
        <v>396</v>
      </c>
    </row>
    <row r="284" spans="1:34" s="4" customFormat="1" ht="11.25" x14ac:dyDescent="0.15">
      <c r="A284" s="303" t="s">
        <v>584</v>
      </c>
      <c r="G284" s="309"/>
      <c r="L284" s="309"/>
      <c r="M284" s="309"/>
      <c r="O284" s="309"/>
    </row>
    <row r="285" spans="1:34" s="4" customFormat="1" ht="138" customHeight="1" x14ac:dyDescent="0.15">
      <c r="A285" s="462" t="s">
        <v>585</v>
      </c>
      <c r="B285" s="462"/>
      <c r="C285" s="462"/>
      <c r="D285" s="462"/>
      <c r="E285" s="462"/>
      <c r="F285" s="462"/>
      <c r="G285" s="462"/>
      <c r="H285" s="462"/>
      <c r="L285" s="309"/>
      <c r="M285" s="309"/>
      <c r="O285" s="309"/>
    </row>
    <row r="286" spans="1:34" s="4" customFormat="1" ht="11.25" x14ac:dyDescent="0.15">
      <c r="A286" s="54"/>
      <c r="G286" s="309"/>
      <c r="L286" s="309"/>
      <c r="M286" s="309"/>
      <c r="O286" s="309"/>
    </row>
    <row r="287" spans="1:34" s="16" customFormat="1" ht="15.75" x14ac:dyDescent="0.2">
      <c r="A287" s="29" t="s">
        <v>612</v>
      </c>
      <c r="G287" s="354"/>
      <c r="L287" s="354"/>
      <c r="M287" s="354"/>
      <c r="O287" s="354"/>
    </row>
    <row r="288" spans="1:34" s="16" customFormat="1" ht="12.75" x14ac:dyDescent="0.2">
      <c r="A288" s="36" t="s">
        <v>636</v>
      </c>
      <c r="G288" s="354"/>
      <c r="L288" s="354"/>
      <c r="M288" s="354"/>
      <c r="O288" s="354"/>
    </row>
    <row r="289" spans="1:32" s="16" customFormat="1" ht="45" x14ac:dyDescent="0.2">
      <c r="A289" s="341" t="s">
        <v>635</v>
      </c>
      <c r="G289" s="354"/>
      <c r="L289" s="354"/>
      <c r="M289" s="354"/>
      <c r="O289" s="354"/>
    </row>
    <row r="290" spans="1:32" ht="19.5" x14ac:dyDescent="0.2">
      <c r="A290" s="50"/>
      <c r="B290" s="171" t="s">
        <v>435</v>
      </c>
      <c r="C290" s="172" t="s">
        <v>436</v>
      </c>
      <c r="D290" s="172" t="s">
        <v>437</v>
      </c>
      <c r="E290" s="172" t="s">
        <v>438</v>
      </c>
      <c r="F290" s="172" t="s">
        <v>439</v>
      </c>
      <c r="G290" s="368" t="s">
        <v>440</v>
      </c>
      <c r="H290" s="172" t="s">
        <v>441</v>
      </c>
      <c r="I290" s="172" t="s">
        <v>442</v>
      </c>
      <c r="J290" s="172" t="s">
        <v>443</v>
      </c>
      <c r="K290" s="172" t="s">
        <v>444</v>
      </c>
      <c r="L290" s="368" t="s">
        <v>445</v>
      </c>
      <c r="M290" s="368" t="s">
        <v>446</v>
      </c>
      <c r="N290" s="172" t="s">
        <v>447</v>
      </c>
      <c r="O290" s="368" t="s">
        <v>448</v>
      </c>
      <c r="P290" s="171" t="s">
        <v>449</v>
      </c>
      <c r="Q290" s="5"/>
      <c r="R290" s="5"/>
      <c r="S290" s="5"/>
      <c r="T290" s="5"/>
      <c r="U290" s="5"/>
      <c r="V290" s="5"/>
      <c r="W290" s="5"/>
      <c r="X290" s="5"/>
      <c r="Y290" s="5"/>
      <c r="Z290" s="5"/>
    </row>
    <row r="291" spans="1:32" s="188" customFormat="1" ht="11.25" x14ac:dyDescent="0.2">
      <c r="A291" s="83" t="s">
        <v>112</v>
      </c>
      <c r="B291" s="178">
        <v>32959</v>
      </c>
      <c r="C291" s="179">
        <v>654</v>
      </c>
      <c r="D291" s="179">
        <v>1498</v>
      </c>
      <c r="E291" s="179">
        <v>1176</v>
      </c>
      <c r="F291" s="179">
        <v>4317</v>
      </c>
      <c r="G291" s="379">
        <v>10835</v>
      </c>
      <c r="H291" s="179">
        <v>591</v>
      </c>
      <c r="I291" s="179">
        <v>6407</v>
      </c>
      <c r="J291" s="179">
        <v>675</v>
      </c>
      <c r="K291" s="179">
        <v>355</v>
      </c>
      <c r="L291" s="379">
        <v>873</v>
      </c>
      <c r="M291" s="379">
        <v>2146</v>
      </c>
      <c r="N291" s="179">
        <v>2272</v>
      </c>
      <c r="O291" s="379">
        <v>1160</v>
      </c>
      <c r="P291" s="178">
        <v>373435</v>
      </c>
      <c r="Q291" s="47"/>
      <c r="R291" s="47"/>
      <c r="S291" s="47"/>
      <c r="T291" s="47"/>
      <c r="U291" s="47"/>
      <c r="V291" s="47"/>
      <c r="W291" s="47"/>
      <c r="X291" s="47"/>
      <c r="Z291" s="47"/>
      <c r="AA291" s="47"/>
    </row>
    <row r="292" spans="1:32" s="188" customFormat="1" ht="11.25" x14ac:dyDescent="0.2">
      <c r="A292" s="251" t="s">
        <v>113</v>
      </c>
      <c r="B292" s="178">
        <v>3733</v>
      </c>
      <c r="C292" s="179">
        <v>0</v>
      </c>
      <c r="D292" s="179">
        <v>0</v>
      </c>
      <c r="E292" s="179">
        <v>4</v>
      </c>
      <c r="F292" s="179">
        <v>0</v>
      </c>
      <c r="G292" s="379">
        <v>2457</v>
      </c>
      <c r="H292" s="179">
        <v>40</v>
      </c>
      <c r="I292" s="179">
        <v>888</v>
      </c>
      <c r="J292" s="179">
        <v>0</v>
      </c>
      <c r="K292" s="179">
        <v>0</v>
      </c>
      <c r="L292" s="379">
        <v>174</v>
      </c>
      <c r="M292" s="379">
        <v>140</v>
      </c>
      <c r="N292" s="179">
        <v>0</v>
      </c>
      <c r="O292" s="379">
        <v>30</v>
      </c>
      <c r="P292" s="178">
        <v>82211</v>
      </c>
      <c r="Q292" s="47"/>
      <c r="R292" s="47"/>
      <c r="S292" s="47"/>
      <c r="T292" s="47"/>
      <c r="U292" s="47"/>
      <c r="V292" s="47"/>
      <c r="W292" s="47"/>
      <c r="X292" s="47"/>
      <c r="Y292" s="45"/>
      <c r="Z292" s="47"/>
      <c r="AA292" s="47"/>
    </row>
    <row r="293" spans="1:32" s="188" customFormat="1" ht="11.25" x14ac:dyDescent="0.2">
      <c r="A293" s="251" t="s">
        <v>114</v>
      </c>
      <c r="B293" s="178">
        <v>1146</v>
      </c>
      <c r="C293" s="179">
        <v>0</v>
      </c>
      <c r="D293" s="179">
        <v>15</v>
      </c>
      <c r="E293" s="179">
        <v>207</v>
      </c>
      <c r="F293" s="179">
        <v>0</v>
      </c>
      <c r="G293" s="379">
        <v>655</v>
      </c>
      <c r="H293" s="179">
        <v>27</v>
      </c>
      <c r="I293" s="179">
        <v>30</v>
      </c>
      <c r="J293" s="179">
        <v>15</v>
      </c>
      <c r="K293" s="179">
        <v>0</v>
      </c>
      <c r="L293" s="379">
        <v>0</v>
      </c>
      <c r="M293" s="379">
        <v>95</v>
      </c>
      <c r="N293" s="179">
        <v>102</v>
      </c>
      <c r="O293" s="379">
        <v>0</v>
      </c>
      <c r="P293" s="178">
        <v>18882</v>
      </c>
      <c r="Q293" s="47"/>
      <c r="R293" s="47"/>
      <c r="S293" s="47"/>
      <c r="T293" s="47"/>
      <c r="U293" s="47"/>
      <c r="V293" s="47"/>
      <c r="W293" s="47"/>
      <c r="X293" s="47"/>
      <c r="Y293" s="47"/>
      <c r="Z293" s="47"/>
      <c r="AA293" s="47"/>
    </row>
    <row r="294" spans="1:32" s="188" customFormat="1" ht="11.25" x14ac:dyDescent="0.2">
      <c r="A294" s="251" t="s">
        <v>150</v>
      </c>
      <c r="B294" s="178">
        <v>556</v>
      </c>
      <c r="C294" s="179">
        <v>0</v>
      </c>
      <c r="D294" s="179">
        <v>0</v>
      </c>
      <c r="E294" s="179">
        <v>34</v>
      </c>
      <c r="F294" s="179">
        <v>95</v>
      </c>
      <c r="G294" s="379">
        <v>79</v>
      </c>
      <c r="H294" s="179">
        <v>74</v>
      </c>
      <c r="I294" s="179">
        <v>117</v>
      </c>
      <c r="J294" s="179">
        <v>67</v>
      </c>
      <c r="K294" s="179">
        <v>0</v>
      </c>
      <c r="L294" s="379">
        <v>0</v>
      </c>
      <c r="M294" s="379">
        <v>0</v>
      </c>
      <c r="N294" s="179">
        <v>12</v>
      </c>
      <c r="O294" s="379">
        <v>78</v>
      </c>
      <c r="P294" s="178">
        <v>8442</v>
      </c>
      <c r="Q294" s="47"/>
      <c r="R294" s="47"/>
      <c r="S294" s="47"/>
      <c r="T294" s="47"/>
      <c r="U294" s="47"/>
      <c r="V294" s="47"/>
      <c r="W294" s="47"/>
      <c r="X294" s="47"/>
      <c r="Y294" s="47"/>
      <c r="Z294" s="47"/>
      <c r="AA294" s="47"/>
    </row>
    <row r="295" spans="1:32" s="188" customFormat="1" ht="11.25" x14ac:dyDescent="0.2">
      <c r="A295" s="251" t="s">
        <v>151</v>
      </c>
      <c r="B295" s="178">
        <v>16</v>
      </c>
      <c r="C295" s="179">
        <v>0</v>
      </c>
      <c r="D295" s="179">
        <v>0</v>
      </c>
      <c r="E295" s="179">
        <v>0</v>
      </c>
      <c r="F295" s="179">
        <v>0</v>
      </c>
      <c r="G295" s="379">
        <v>0</v>
      </c>
      <c r="H295" s="179">
        <v>0</v>
      </c>
      <c r="I295" s="179">
        <v>0</v>
      </c>
      <c r="J295" s="179">
        <v>0</v>
      </c>
      <c r="K295" s="179">
        <v>0</v>
      </c>
      <c r="L295" s="379">
        <v>16</v>
      </c>
      <c r="M295" s="379">
        <v>0</v>
      </c>
      <c r="N295" s="179">
        <v>0</v>
      </c>
      <c r="O295" s="379">
        <v>0</v>
      </c>
      <c r="P295" s="178">
        <v>84</v>
      </c>
      <c r="Q295" s="47"/>
      <c r="R295" s="47"/>
      <c r="S295" s="47"/>
      <c r="T295" s="47"/>
      <c r="U295" s="47"/>
      <c r="V295" s="47"/>
      <c r="W295" s="47"/>
      <c r="X295" s="47"/>
      <c r="Y295" s="47"/>
      <c r="Z295" s="47"/>
      <c r="AA295" s="47"/>
    </row>
    <row r="296" spans="1:32" s="188" customFormat="1" ht="11.25" x14ac:dyDescent="0.2">
      <c r="A296" s="251" t="s">
        <v>115</v>
      </c>
      <c r="B296" s="178">
        <v>27508</v>
      </c>
      <c r="C296" s="179">
        <v>654</v>
      </c>
      <c r="D296" s="179">
        <v>1483</v>
      </c>
      <c r="E296" s="179">
        <v>931</v>
      </c>
      <c r="F296" s="179">
        <v>4222</v>
      </c>
      <c r="G296" s="379">
        <v>7644</v>
      </c>
      <c r="H296" s="179">
        <v>450</v>
      </c>
      <c r="I296" s="179">
        <v>5372</v>
      </c>
      <c r="J296" s="179">
        <v>593</v>
      </c>
      <c r="K296" s="179">
        <v>355</v>
      </c>
      <c r="L296" s="379">
        <v>683</v>
      </c>
      <c r="M296" s="379">
        <v>1911</v>
      </c>
      <c r="N296" s="179">
        <v>2158</v>
      </c>
      <c r="O296" s="379">
        <v>1052</v>
      </c>
      <c r="P296" s="178">
        <v>263816</v>
      </c>
      <c r="Q296" s="47"/>
      <c r="R296" s="47"/>
      <c r="S296" s="47"/>
      <c r="T296" s="47"/>
      <c r="U296" s="47"/>
      <c r="V296" s="47"/>
      <c r="W296" s="47"/>
      <c r="X296" s="47"/>
      <c r="Y296" s="47"/>
      <c r="Z296" s="47"/>
      <c r="AA296" s="47"/>
    </row>
    <row r="297" spans="1:32" s="188" customFormat="1" ht="11.25" x14ac:dyDescent="0.2">
      <c r="A297" s="59" t="s">
        <v>211</v>
      </c>
      <c r="B297" s="207"/>
      <c r="C297" s="208"/>
      <c r="D297" s="208"/>
      <c r="E297" s="208"/>
      <c r="F297" s="208"/>
      <c r="G297" s="385"/>
      <c r="H297" s="208"/>
      <c r="I297" s="208"/>
      <c r="J297" s="208"/>
      <c r="K297" s="208"/>
      <c r="L297" s="385"/>
      <c r="M297" s="385"/>
      <c r="N297" s="208"/>
      <c r="O297" s="385"/>
      <c r="P297" s="207"/>
      <c r="Q297" s="45"/>
      <c r="R297" s="47"/>
      <c r="S297" s="47"/>
      <c r="T297" s="47"/>
      <c r="U297" s="47"/>
      <c r="V297" s="47"/>
      <c r="W297" s="47"/>
      <c r="X297" s="47"/>
      <c r="Y297" s="47"/>
      <c r="Z297" s="47"/>
      <c r="AA297" s="47"/>
    </row>
    <row r="298" spans="1:32" s="283" customFormat="1" ht="11.25" x14ac:dyDescent="0.2">
      <c r="A298" s="251" t="s">
        <v>149</v>
      </c>
      <c r="B298" s="227">
        <v>184.64218888303773</v>
      </c>
      <c r="C298" s="228">
        <v>159.62899682694655</v>
      </c>
      <c r="D298" s="228">
        <v>146.10357944016386</v>
      </c>
      <c r="E298" s="228">
        <v>161.6939364773821</v>
      </c>
      <c r="F298" s="228">
        <v>186.63265747265575</v>
      </c>
      <c r="G298" s="406">
        <v>227.62605042016807</v>
      </c>
      <c r="H298" s="228">
        <v>122.76692978811798</v>
      </c>
      <c r="I298" s="228">
        <v>175.30850685418775</v>
      </c>
      <c r="J298" s="228">
        <v>170.28254288597378</v>
      </c>
      <c r="K298" s="228">
        <v>181.30745658835545</v>
      </c>
      <c r="L298" s="406">
        <v>150.88143795368131</v>
      </c>
      <c r="M298" s="406">
        <v>156.14086146682189</v>
      </c>
      <c r="N298" s="228">
        <v>206.22674049196695</v>
      </c>
      <c r="O298" s="406">
        <v>139.45660014426545</v>
      </c>
      <c r="P298" s="227">
        <v>171.49342815562648</v>
      </c>
      <c r="Q298" s="45"/>
      <c r="R298" s="47"/>
      <c r="S298" s="47"/>
      <c r="T298" s="47"/>
      <c r="U298" s="47"/>
      <c r="V298" s="47"/>
      <c r="W298" s="47"/>
      <c r="X298" s="47"/>
      <c r="Y298" s="47"/>
      <c r="Z298" s="47"/>
      <c r="AA298" s="47"/>
      <c r="AB298" s="188"/>
    </row>
    <row r="299" spans="1:32" s="188" customFormat="1" ht="11.25" x14ac:dyDescent="0.2">
      <c r="A299" s="83" t="s">
        <v>116</v>
      </c>
      <c r="B299" s="178"/>
      <c r="C299" s="179"/>
      <c r="D299" s="179"/>
      <c r="E299" s="179"/>
      <c r="F299" s="179"/>
      <c r="G299" s="379"/>
      <c r="H299" s="179"/>
      <c r="I299" s="179"/>
      <c r="J299" s="179"/>
      <c r="K299" s="179"/>
      <c r="L299" s="379"/>
      <c r="M299" s="379"/>
      <c r="N299" s="179"/>
      <c r="O299" s="379"/>
      <c r="P299" s="178"/>
      <c r="Q299" s="45"/>
      <c r="R299" s="47"/>
      <c r="S299" s="47"/>
      <c r="T299" s="47"/>
      <c r="U299" s="47"/>
      <c r="V299" s="47"/>
      <c r="W299" s="47"/>
      <c r="X299" s="47"/>
      <c r="Y299" s="47"/>
      <c r="Z299" s="47"/>
      <c r="AA299" s="47"/>
    </row>
    <row r="300" spans="1:32" s="188" customFormat="1" ht="11.25" x14ac:dyDescent="0.2">
      <c r="A300" s="251" t="s">
        <v>117</v>
      </c>
      <c r="B300" s="178">
        <v>3522</v>
      </c>
      <c r="C300" s="179">
        <v>250</v>
      </c>
      <c r="D300" s="179">
        <v>81</v>
      </c>
      <c r="E300" s="179">
        <v>103</v>
      </c>
      <c r="F300" s="179">
        <v>99</v>
      </c>
      <c r="G300" s="379">
        <v>1587</v>
      </c>
      <c r="H300" s="179">
        <v>96</v>
      </c>
      <c r="I300" s="179">
        <v>770</v>
      </c>
      <c r="J300" s="179">
        <v>20</v>
      </c>
      <c r="K300" s="179">
        <v>30</v>
      </c>
      <c r="L300" s="379">
        <v>0</v>
      </c>
      <c r="M300" s="379">
        <v>190</v>
      </c>
      <c r="N300" s="179">
        <v>161</v>
      </c>
      <c r="O300" s="379">
        <v>135</v>
      </c>
      <c r="P300" s="178">
        <v>45717</v>
      </c>
      <c r="Q300" s="47"/>
      <c r="R300" s="47"/>
      <c r="S300" s="47"/>
      <c r="T300" s="47"/>
      <c r="U300" s="47"/>
      <c r="V300" s="47"/>
      <c r="W300" s="47"/>
      <c r="X300" s="47"/>
      <c r="Y300" s="47"/>
      <c r="Z300" s="47"/>
      <c r="AA300" s="47"/>
    </row>
    <row r="301" spans="1:32" s="188" customFormat="1" ht="11.25" x14ac:dyDescent="0.2">
      <c r="A301" s="59" t="s">
        <v>634</v>
      </c>
      <c r="B301" s="227">
        <v>10.734529995276334</v>
      </c>
      <c r="C301" s="228">
        <v>9.9</v>
      </c>
      <c r="D301" s="228">
        <v>15.9</v>
      </c>
      <c r="E301" s="228">
        <v>28</v>
      </c>
      <c r="F301" s="228">
        <v>10.9</v>
      </c>
      <c r="G301" s="406">
        <v>5.6</v>
      </c>
      <c r="H301" s="228">
        <v>18.100000000000001</v>
      </c>
      <c r="I301" s="228">
        <v>7.1</v>
      </c>
      <c r="J301" s="228">
        <v>15.1</v>
      </c>
      <c r="K301" s="228">
        <v>54.8</v>
      </c>
      <c r="L301" s="406">
        <v>25</v>
      </c>
      <c r="M301" s="406">
        <v>14</v>
      </c>
      <c r="N301" s="228">
        <v>13.3</v>
      </c>
      <c r="O301" s="406">
        <v>15.1</v>
      </c>
      <c r="P301" s="227">
        <v>12.3</v>
      </c>
      <c r="Q301" s="45"/>
      <c r="R301" s="45"/>
      <c r="S301" s="45"/>
      <c r="T301" s="45"/>
      <c r="U301" s="45"/>
      <c r="V301" s="45"/>
      <c r="W301" s="45"/>
      <c r="X301" s="45"/>
      <c r="Y301" s="45"/>
      <c r="Z301" s="45"/>
      <c r="AA301" s="45"/>
      <c r="AB301" s="45"/>
      <c r="AC301" s="45"/>
      <c r="AD301" s="45"/>
      <c r="AE301" s="45"/>
      <c r="AF301" s="45"/>
    </row>
    <row r="302" spans="1:32" s="141" customFormat="1" ht="11.25" x14ac:dyDescent="0.2">
      <c r="A302" s="83" t="s">
        <v>507</v>
      </c>
      <c r="B302" s="178"/>
      <c r="C302" s="179"/>
      <c r="D302" s="179"/>
      <c r="E302" s="179"/>
      <c r="F302" s="179"/>
      <c r="G302" s="379"/>
      <c r="H302" s="179"/>
      <c r="I302" s="179"/>
      <c r="J302" s="179"/>
      <c r="K302" s="179"/>
      <c r="L302" s="379"/>
      <c r="M302" s="379"/>
      <c r="N302" s="179"/>
      <c r="O302" s="379"/>
      <c r="P302" s="178"/>
      <c r="Q302" s="47"/>
      <c r="R302" s="47"/>
      <c r="S302" s="47"/>
      <c r="T302" s="47"/>
      <c r="U302" s="47"/>
      <c r="V302" s="47"/>
      <c r="W302" s="47"/>
      <c r="X302" s="47"/>
      <c r="Y302" s="47"/>
      <c r="Z302" s="47"/>
      <c r="AA302" s="47"/>
      <c r="AB302" s="188"/>
    </row>
    <row r="303" spans="1:32" s="188" customFormat="1" ht="11.25" x14ac:dyDescent="0.2">
      <c r="A303" s="251" t="s">
        <v>118</v>
      </c>
      <c r="B303" s="178">
        <v>20385</v>
      </c>
      <c r="C303" s="179">
        <v>487</v>
      </c>
      <c r="D303" s="179">
        <v>1101</v>
      </c>
      <c r="E303" s="179">
        <v>1145</v>
      </c>
      <c r="F303" s="179">
        <v>2184</v>
      </c>
      <c r="G303" s="379">
        <v>5943</v>
      </c>
      <c r="H303" s="179">
        <v>790</v>
      </c>
      <c r="I303" s="179">
        <v>3756</v>
      </c>
      <c r="J303" s="179">
        <v>601</v>
      </c>
      <c r="K303" s="179">
        <v>230</v>
      </c>
      <c r="L303" s="379">
        <v>675</v>
      </c>
      <c r="M303" s="379">
        <v>1260</v>
      </c>
      <c r="N303" s="179">
        <v>1152</v>
      </c>
      <c r="O303" s="379">
        <v>1061</v>
      </c>
      <c r="P303" s="178">
        <v>301683</v>
      </c>
      <c r="Q303" s="47"/>
      <c r="R303" s="47"/>
      <c r="S303" s="47"/>
      <c r="T303" s="47"/>
      <c r="U303" s="47"/>
      <c r="V303" s="47"/>
      <c r="W303" s="47"/>
      <c r="X303" s="47"/>
      <c r="Y303" s="47"/>
      <c r="Z303" s="47"/>
      <c r="AA303" s="47"/>
      <c r="AB303" s="47"/>
    </row>
    <row r="304" spans="1:32" s="188" customFormat="1" ht="11.25" x14ac:dyDescent="0.2">
      <c r="A304" s="285" t="s">
        <v>119</v>
      </c>
      <c r="B304" s="193">
        <v>3977</v>
      </c>
      <c r="C304" s="201">
        <v>52</v>
      </c>
      <c r="D304" s="201">
        <v>181</v>
      </c>
      <c r="E304" s="201">
        <v>119</v>
      </c>
      <c r="F304" s="201">
        <v>366</v>
      </c>
      <c r="G304" s="380">
        <v>1800</v>
      </c>
      <c r="H304" s="201">
        <v>59</v>
      </c>
      <c r="I304" s="201">
        <v>674</v>
      </c>
      <c r="J304" s="201">
        <v>61</v>
      </c>
      <c r="K304" s="201">
        <v>34</v>
      </c>
      <c r="L304" s="380">
        <v>69</v>
      </c>
      <c r="M304" s="380">
        <v>158</v>
      </c>
      <c r="N304" s="201">
        <v>246</v>
      </c>
      <c r="O304" s="380">
        <v>158</v>
      </c>
      <c r="P304" s="193">
        <v>75616</v>
      </c>
      <c r="Q304" s="47"/>
      <c r="R304" s="47"/>
      <c r="S304" s="47"/>
      <c r="T304" s="47"/>
      <c r="U304" s="47"/>
      <c r="V304" s="47"/>
      <c r="W304" s="47"/>
      <c r="X304" s="47"/>
      <c r="Y304" s="47"/>
      <c r="Z304" s="47"/>
      <c r="AA304" s="47"/>
      <c r="AB304" s="47"/>
    </row>
    <row r="305" spans="1:1" ht="11.25" x14ac:dyDescent="0.2">
      <c r="A305" s="17"/>
    </row>
  </sheetData>
  <mergeCells count="7">
    <mergeCell ref="A285:H285"/>
    <mergeCell ref="A70:J70"/>
    <mergeCell ref="A163:H163"/>
    <mergeCell ref="A217:H217"/>
    <mergeCell ref="A165:F165"/>
    <mergeCell ref="A119:F119"/>
    <mergeCell ref="A270:H270"/>
  </mergeCells>
  <hyperlinks>
    <hyperlink ref="P74" location="Sommaire!A1" display="Retour au sommaire"/>
    <hyperlink ref="P1" location="Sommaire!A1" display="Retour au sommaire"/>
  </hyperlinks>
  <pageMargins left="0.27559055118110237" right="0.15748031496062992" top="0.43307086614173229" bottom="0.39370078740157483" header="0.15748031496062992" footer="0.15748031496062992"/>
  <pageSetup paperSize="9" scale="65"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rowBreaks count="6" manualBreakCount="6">
    <brk id="36" max="16383" man="1"/>
    <brk id="72" max="16383" man="1"/>
    <brk id="115" max="16383" man="1"/>
    <brk id="163" max="16383" man="1"/>
    <brk id="217" max="16383" man="1"/>
    <brk id="27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A1" s="29" t="s">
        <v>613</v>
      </c>
      <c r="P1" s="445" t="s">
        <v>750</v>
      </c>
    </row>
    <row r="2" spans="1:26" ht="15.75" customHeight="1" x14ac:dyDescent="0.2">
      <c r="A2" s="36" t="s">
        <v>134</v>
      </c>
    </row>
    <row r="3" spans="1:26" ht="16.5" customHeight="1" x14ac:dyDescent="0.2">
      <c r="A3" s="111" t="s">
        <v>693</v>
      </c>
    </row>
    <row r="4" spans="1:26"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6" s="47" customFormat="1" ht="16.5" customHeight="1" x14ac:dyDescent="0.15">
      <c r="A5" s="57" t="s">
        <v>508</v>
      </c>
      <c r="B5" s="212"/>
      <c r="C5" s="214"/>
      <c r="D5" s="214"/>
      <c r="E5" s="214"/>
      <c r="F5" s="214"/>
      <c r="G5" s="388"/>
      <c r="H5" s="214"/>
      <c r="I5" s="214"/>
      <c r="J5" s="214"/>
      <c r="K5" s="214"/>
      <c r="L5" s="388"/>
      <c r="M5" s="388"/>
      <c r="N5" s="214"/>
      <c r="O5" s="388"/>
      <c r="P5" s="212"/>
    </row>
    <row r="6" spans="1:26" s="47" customFormat="1" ht="16.5" customHeight="1" x14ac:dyDescent="0.15">
      <c r="A6" s="101" t="s">
        <v>509</v>
      </c>
      <c r="B6" s="207"/>
      <c r="C6" s="208"/>
      <c r="D6" s="208"/>
      <c r="E6" s="208"/>
      <c r="F6" s="208"/>
      <c r="G6" s="385"/>
      <c r="H6" s="208"/>
      <c r="I6" s="208"/>
      <c r="J6" s="208"/>
      <c r="K6" s="208"/>
      <c r="L6" s="385"/>
      <c r="M6" s="385"/>
      <c r="N6" s="208"/>
      <c r="O6" s="385"/>
      <c r="P6" s="207"/>
      <c r="Q6" s="136"/>
      <c r="R6" s="136"/>
      <c r="S6" s="136"/>
      <c r="T6" s="136"/>
      <c r="U6" s="136"/>
      <c r="V6" s="136"/>
      <c r="W6" s="136"/>
      <c r="X6" s="136"/>
    </row>
    <row r="7" spans="1:26" s="47" customFormat="1" ht="16.5" customHeight="1" x14ac:dyDescent="0.15">
      <c r="A7" s="102" t="s">
        <v>3</v>
      </c>
      <c r="B7" s="178">
        <v>6067</v>
      </c>
      <c r="C7" s="179">
        <v>219</v>
      </c>
      <c r="D7" s="179">
        <v>388</v>
      </c>
      <c r="E7" s="179">
        <v>367</v>
      </c>
      <c r="F7" s="179">
        <v>705</v>
      </c>
      <c r="G7" s="379">
        <v>1240</v>
      </c>
      <c r="H7" s="179">
        <v>281</v>
      </c>
      <c r="I7" s="179">
        <v>984</v>
      </c>
      <c r="J7" s="179">
        <v>245</v>
      </c>
      <c r="K7" s="179">
        <v>137</v>
      </c>
      <c r="L7" s="379">
        <v>309</v>
      </c>
      <c r="M7" s="379">
        <v>448</v>
      </c>
      <c r="N7" s="179">
        <v>462</v>
      </c>
      <c r="O7" s="379">
        <v>282</v>
      </c>
      <c r="P7" s="178">
        <v>63140</v>
      </c>
      <c r="Q7" s="288"/>
      <c r="R7" s="288"/>
      <c r="S7" s="288"/>
      <c r="T7" s="288"/>
      <c r="U7" s="288"/>
      <c r="V7" s="288"/>
      <c r="W7" s="288"/>
      <c r="X7" s="288"/>
      <c r="Y7" s="4"/>
      <c r="Z7" s="4"/>
    </row>
    <row r="8" spans="1:26" s="47" customFormat="1" ht="16.5" customHeight="1" x14ac:dyDescent="0.15">
      <c r="A8" s="102" t="s">
        <v>4</v>
      </c>
      <c r="B8" s="178">
        <v>5464</v>
      </c>
      <c r="C8" s="179">
        <v>156</v>
      </c>
      <c r="D8" s="179">
        <v>418</v>
      </c>
      <c r="E8" s="179">
        <v>440</v>
      </c>
      <c r="F8" s="179">
        <v>656</v>
      </c>
      <c r="G8" s="379">
        <v>1009</v>
      </c>
      <c r="H8" s="179">
        <v>299</v>
      </c>
      <c r="I8" s="179">
        <v>896</v>
      </c>
      <c r="J8" s="179">
        <v>236</v>
      </c>
      <c r="K8" s="179">
        <v>92</v>
      </c>
      <c r="L8" s="379">
        <v>226</v>
      </c>
      <c r="M8" s="379">
        <v>425</v>
      </c>
      <c r="N8" s="179">
        <v>358</v>
      </c>
      <c r="O8" s="379">
        <v>253</v>
      </c>
      <c r="P8" s="178">
        <v>40140</v>
      </c>
      <c r="Q8" s="288"/>
      <c r="R8" s="288"/>
      <c r="S8" s="288"/>
      <c r="T8" s="288"/>
      <c r="U8" s="288"/>
      <c r="V8" s="288"/>
      <c r="W8" s="288"/>
      <c r="X8" s="288"/>
      <c r="Y8" s="4"/>
      <c r="Z8" s="4"/>
    </row>
    <row r="9" spans="1:26" s="47" customFormat="1" ht="16.5" customHeight="1" x14ac:dyDescent="0.15">
      <c r="A9" s="102" t="s">
        <v>5</v>
      </c>
      <c r="B9" s="178">
        <v>5294</v>
      </c>
      <c r="C9" s="179">
        <v>219</v>
      </c>
      <c r="D9" s="179">
        <v>324</v>
      </c>
      <c r="E9" s="179">
        <v>434</v>
      </c>
      <c r="F9" s="179">
        <v>608</v>
      </c>
      <c r="G9" s="379">
        <v>961</v>
      </c>
      <c r="H9" s="179">
        <v>223</v>
      </c>
      <c r="I9" s="179">
        <v>652</v>
      </c>
      <c r="J9" s="179">
        <v>179</v>
      </c>
      <c r="K9" s="179">
        <v>235</v>
      </c>
      <c r="L9" s="379">
        <v>215</v>
      </c>
      <c r="M9" s="379">
        <v>518</v>
      </c>
      <c r="N9" s="179">
        <v>467</v>
      </c>
      <c r="O9" s="379">
        <v>259</v>
      </c>
      <c r="P9" s="178">
        <v>52238</v>
      </c>
      <c r="Q9" s="288"/>
      <c r="R9" s="288"/>
      <c r="S9" s="288"/>
      <c r="T9" s="288"/>
      <c r="U9" s="288"/>
      <c r="V9" s="288"/>
      <c r="W9" s="288"/>
      <c r="X9" s="288"/>
      <c r="Y9" s="4"/>
      <c r="Z9" s="4"/>
    </row>
    <row r="10" spans="1:26" s="47" customFormat="1" ht="16.5" customHeight="1" x14ac:dyDescent="0.15">
      <c r="A10" s="102" t="s">
        <v>6</v>
      </c>
      <c r="B10" s="178">
        <v>16825</v>
      </c>
      <c r="C10" s="179">
        <v>594</v>
      </c>
      <c r="D10" s="179">
        <v>1130</v>
      </c>
      <c r="E10" s="179">
        <v>1241</v>
      </c>
      <c r="F10" s="179">
        <v>1969</v>
      </c>
      <c r="G10" s="379">
        <v>3210</v>
      </c>
      <c r="H10" s="179">
        <v>803</v>
      </c>
      <c r="I10" s="179">
        <v>2532</v>
      </c>
      <c r="J10" s="179">
        <v>660</v>
      </c>
      <c r="K10" s="179">
        <v>464</v>
      </c>
      <c r="L10" s="379">
        <v>750</v>
      </c>
      <c r="M10" s="379">
        <v>1391</v>
      </c>
      <c r="N10" s="179">
        <v>1287</v>
      </c>
      <c r="O10" s="379">
        <v>794</v>
      </c>
      <c r="P10" s="178">
        <v>155518</v>
      </c>
      <c r="Q10" s="288"/>
      <c r="R10" s="288"/>
      <c r="S10" s="288"/>
      <c r="T10" s="288"/>
      <c r="U10" s="288"/>
      <c r="V10" s="288"/>
      <c r="W10" s="288"/>
      <c r="X10" s="288"/>
      <c r="Y10" s="4"/>
      <c r="Z10" s="4"/>
    </row>
    <row r="11" spans="1:26" s="47" customFormat="1" ht="16.5" customHeight="1" x14ac:dyDescent="0.15">
      <c r="A11" s="101" t="s">
        <v>510</v>
      </c>
      <c r="B11" s="207"/>
      <c r="C11" s="208"/>
      <c r="D11" s="208"/>
      <c r="E11" s="208"/>
      <c r="F11" s="208"/>
      <c r="G11" s="385"/>
      <c r="H11" s="208"/>
      <c r="I11" s="208"/>
      <c r="J11" s="208"/>
      <c r="K11" s="208"/>
      <c r="L11" s="385"/>
      <c r="M11" s="385"/>
      <c r="N11" s="208"/>
      <c r="O11" s="385"/>
      <c r="P11" s="207"/>
      <c r="Q11" s="136"/>
      <c r="R11" s="136"/>
      <c r="S11" s="136"/>
      <c r="T11" s="136"/>
      <c r="U11" s="136"/>
      <c r="V11" s="136"/>
      <c r="W11" s="136"/>
      <c r="X11" s="136"/>
    </row>
    <row r="12" spans="1:26" s="47" customFormat="1" ht="16.5" customHeight="1" x14ac:dyDescent="0.15">
      <c r="A12" s="102" t="s">
        <v>3</v>
      </c>
      <c r="B12" s="178">
        <v>755140</v>
      </c>
      <c r="C12" s="179">
        <v>21055</v>
      </c>
      <c r="D12" s="179">
        <v>42691</v>
      </c>
      <c r="E12" s="179">
        <v>37993</v>
      </c>
      <c r="F12" s="179">
        <v>86587</v>
      </c>
      <c r="G12" s="379">
        <v>191670</v>
      </c>
      <c r="H12" s="179">
        <v>30247</v>
      </c>
      <c r="I12" s="179">
        <v>137886</v>
      </c>
      <c r="J12" s="179">
        <v>24373</v>
      </c>
      <c r="K12" s="179">
        <v>9644</v>
      </c>
      <c r="L12" s="379">
        <v>34642</v>
      </c>
      <c r="M12" s="379">
        <v>50156</v>
      </c>
      <c r="N12" s="179">
        <v>51733</v>
      </c>
      <c r="O12" s="379">
        <v>36463</v>
      </c>
      <c r="P12" s="178">
        <v>8484374</v>
      </c>
      <c r="Q12" s="288"/>
      <c r="R12" s="288"/>
      <c r="S12" s="288"/>
      <c r="T12" s="288"/>
      <c r="U12" s="288"/>
      <c r="V12" s="288"/>
      <c r="W12" s="288"/>
      <c r="X12" s="288"/>
      <c r="Y12" s="4"/>
      <c r="Z12" s="4"/>
    </row>
    <row r="13" spans="1:26" s="45" customFormat="1" ht="16.5" customHeight="1" x14ac:dyDescent="0.15">
      <c r="A13" s="158" t="s">
        <v>157</v>
      </c>
      <c r="B13" s="227">
        <v>30.7</v>
      </c>
      <c r="C13" s="228">
        <v>30.70054618855379</v>
      </c>
      <c r="D13" s="228">
        <v>31.168161907662036</v>
      </c>
      <c r="E13" s="228">
        <v>31.576869423314818</v>
      </c>
      <c r="F13" s="228">
        <v>30.658181944171758</v>
      </c>
      <c r="G13" s="406">
        <v>30.266082329002973</v>
      </c>
      <c r="H13" s="228">
        <v>31.923827156412205</v>
      </c>
      <c r="I13" s="228">
        <v>30.187256139129424</v>
      </c>
      <c r="J13" s="228">
        <v>33.79969638534444</v>
      </c>
      <c r="K13" s="228">
        <v>32.061385317295723</v>
      </c>
      <c r="L13" s="406">
        <v>30.70261532244097</v>
      </c>
      <c r="M13" s="406">
        <v>30.496849828534973</v>
      </c>
      <c r="N13" s="228">
        <v>31.115535538244448</v>
      </c>
      <c r="O13" s="406">
        <v>30.170309628938924</v>
      </c>
      <c r="P13" s="227">
        <v>30.9</v>
      </c>
    </row>
    <row r="14" spans="1:26" s="47" customFormat="1" ht="16.5" customHeight="1" x14ac:dyDescent="0.15">
      <c r="A14" s="102" t="s">
        <v>7</v>
      </c>
      <c r="B14" s="178">
        <v>252063</v>
      </c>
      <c r="C14" s="179">
        <v>7504</v>
      </c>
      <c r="D14" s="179">
        <v>16146</v>
      </c>
      <c r="E14" s="179">
        <v>18576</v>
      </c>
      <c r="F14" s="179">
        <v>29188</v>
      </c>
      <c r="G14" s="379">
        <v>56011</v>
      </c>
      <c r="H14" s="179">
        <v>10038</v>
      </c>
      <c r="I14" s="179">
        <v>44706</v>
      </c>
      <c r="J14" s="179">
        <v>8229</v>
      </c>
      <c r="K14" s="179">
        <v>3157</v>
      </c>
      <c r="L14" s="379">
        <v>9231</v>
      </c>
      <c r="M14" s="379">
        <v>20296</v>
      </c>
      <c r="N14" s="179">
        <v>17935</v>
      </c>
      <c r="O14" s="379">
        <v>11046</v>
      </c>
      <c r="P14" s="178">
        <v>2032235</v>
      </c>
      <c r="Q14" s="288"/>
      <c r="R14" s="288"/>
      <c r="S14" s="288"/>
      <c r="T14" s="288"/>
      <c r="U14" s="288"/>
      <c r="V14" s="288"/>
      <c r="W14" s="288"/>
      <c r="X14" s="288"/>
      <c r="Y14" s="4"/>
      <c r="Z14" s="4"/>
    </row>
    <row r="15" spans="1:26" s="45" customFormat="1" ht="16.5" customHeight="1" x14ac:dyDescent="0.15">
      <c r="A15" s="158" t="s">
        <v>157</v>
      </c>
      <c r="B15" s="227">
        <v>30.648687034590559</v>
      </c>
      <c r="C15" s="228">
        <v>29.570895522388057</v>
      </c>
      <c r="D15" s="228">
        <v>29.75349931871671</v>
      </c>
      <c r="E15" s="228">
        <v>29.408914728682173</v>
      </c>
      <c r="F15" s="228">
        <v>30.587912840893516</v>
      </c>
      <c r="G15" s="406">
        <v>30.815375551231007</v>
      </c>
      <c r="H15" s="228">
        <v>29.139270771069935</v>
      </c>
      <c r="I15" s="228">
        <v>29.354001699995525</v>
      </c>
      <c r="J15" s="228">
        <v>31.510511605298337</v>
      </c>
      <c r="K15" s="228">
        <v>31.485587583148561</v>
      </c>
      <c r="L15" s="406">
        <v>30.018416206261513</v>
      </c>
      <c r="M15" s="406">
        <v>35.455262120614897</v>
      </c>
      <c r="N15" s="228">
        <v>33.381655979927515</v>
      </c>
      <c r="O15" s="406">
        <v>27.077675176534495</v>
      </c>
      <c r="P15" s="227">
        <v>32.637416440519914</v>
      </c>
    </row>
    <row r="16" spans="1:26" s="47" customFormat="1" ht="16.5" customHeight="1" x14ac:dyDescent="0.15">
      <c r="A16" s="102" t="s">
        <v>5</v>
      </c>
      <c r="B16" s="178">
        <v>383911</v>
      </c>
      <c r="C16" s="179">
        <v>12116</v>
      </c>
      <c r="D16" s="179">
        <v>21711</v>
      </c>
      <c r="E16" s="179">
        <v>22069</v>
      </c>
      <c r="F16" s="179">
        <v>48011</v>
      </c>
      <c r="G16" s="379">
        <v>91889</v>
      </c>
      <c r="H16" s="179">
        <v>14221</v>
      </c>
      <c r="I16" s="179">
        <v>52821</v>
      </c>
      <c r="J16" s="179">
        <v>10807</v>
      </c>
      <c r="K16" s="179">
        <v>12468</v>
      </c>
      <c r="L16" s="379">
        <v>14204</v>
      </c>
      <c r="M16" s="379">
        <v>34071</v>
      </c>
      <c r="N16" s="179">
        <v>31602</v>
      </c>
      <c r="O16" s="379">
        <v>17921</v>
      </c>
      <c r="P16" s="178">
        <v>4652344</v>
      </c>
      <c r="Q16" s="288"/>
      <c r="R16" s="288"/>
      <c r="S16" s="288"/>
      <c r="T16" s="288"/>
      <c r="U16" s="288"/>
      <c r="V16" s="288"/>
      <c r="W16" s="288"/>
      <c r="X16" s="288"/>
      <c r="Y16" s="4"/>
      <c r="Z16" s="4"/>
    </row>
    <row r="17" spans="1:28" s="45" customFormat="1" ht="16.5" customHeight="1" x14ac:dyDescent="0.15">
      <c r="A17" s="158" t="s">
        <v>157</v>
      </c>
      <c r="B17" s="227">
        <v>53.808304528914249</v>
      </c>
      <c r="C17" s="228">
        <v>54.72103004291845</v>
      </c>
      <c r="D17" s="228">
        <v>53.019206853668642</v>
      </c>
      <c r="E17" s="228">
        <v>55.108976392224385</v>
      </c>
      <c r="F17" s="228">
        <v>57.551394472100149</v>
      </c>
      <c r="G17" s="406">
        <v>53.381797603630467</v>
      </c>
      <c r="H17" s="228">
        <v>55.614935658533163</v>
      </c>
      <c r="I17" s="228">
        <v>49.711289070634784</v>
      </c>
      <c r="J17" s="228">
        <v>54.52021837697788</v>
      </c>
      <c r="K17" s="228">
        <v>53.553095925569458</v>
      </c>
      <c r="L17" s="406">
        <v>49.676147564066461</v>
      </c>
      <c r="M17" s="406">
        <v>57.518123917701267</v>
      </c>
      <c r="N17" s="228">
        <v>52.436554648439973</v>
      </c>
      <c r="O17" s="406">
        <v>53.735840633893197</v>
      </c>
      <c r="P17" s="227">
        <v>53.218291682644278</v>
      </c>
    </row>
    <row r="18" spans="1:28" s="47" customFormat="1" ht="16.5" customHeight="1" x14ac:dyDescent="0.15">
      <c r="A18" s="159" t="s">
        <v>201</v>
      </c>
      <c r="B18" s="178">
        <v>2794</v>
      </c>
      <c r="C18" s="179">
        <v>85</v>
      </c>
      <c r="D18" s="179">
        <v>135</v>
      </c>
      <c r="E18" s="179">
        <v>158</v>
      </c>
      <c r="F18" s="179">
        <v>461</v>
      </c>
      <c r="G18" s="379">
        <v>649</v>
      </c>
      <c r="H18" s="179">
        <v>102</v>
      </c>
      <c r="I18" s="179">
        <v>701</v>
      </c>
      <c r="J18" s="179">
        <v>43</v>
      </c>
      <c r="K18" s="179">
        <v>36</v>
      </c>
      <c r="L18" s="379">
        <v>66</v>
      </c>
      <c r="M18" s="379">
        <v>137</v>
      </c>
      <c r="N18" s="179">
        <v>167</v>
      </c>
      <c r="O18" s="379">
        <v>54</v>
      </c>
      <c r="P18" s="178">
        <v>26482</v>
      </c>
      <c r="Q18" s="288"/>
      <c r="R18" s="288"/>
      <c r="S18" s="288"/>
      <c r="T18" s="288"/>
      <c r="U18" s="288"/>
      <c r="V18" s="288"/>
      <c r="W18" s="288"/>
      <c r="X18" s="288"/>
      <c r="Y18" s="4"/>
      <c r="Z18" s="4"/>
    </row>
    <row r="19" spans="1:28" s="45" customFormat="1" ht="16.5" customHeight="1" x14ac:dyDescent="0.15">
      <c r="A19" s="160" t="s">
        <v>157</v>
      </c>
      <c r="B19" s="227">
        <v>29.885468861846814</v>
      </c>
      <c r="C19" s="228">
        <v>35.294117647058826</v>
      </c>
      <c r="D19" s="228">
        <v>28.888888888888886</v>
      </c>
      <c r="E19" s="228">
        <v>27.215189873417721</v>
      </c>
      <c r="F19" s="228">
        <v>29.934924078091107</v>
      </c>
      <c r="G19" s="406">
        <v>28.505392912172571</v>
      </c>
      <c r="H19" s="228">
        <v>25.490196078431371</v>
      </c>
      <c r="I19" s="228">
        <v>30.955777460770328</v>
      </c>
      <c r="J19" s="228">
        <v>37.209302325581397</v>
      </c>
      <c r="K19" s="228">
        <v>30.555555555555557</v>
      </c>
      <c r="L19" s="406">
        <v>34.848484848484851</v>
      </c>
      <c r="M19" s="406">
        <v>31.386861313868614</v>
      </c>
      <c r="N19" s="228">
        <v>31.137724550898206</v>
      </c>
      <c r="O19" s="406">
        <v>22.222222222222221</v>
      </c>
      <c r="P19" s="227">
        <v>30.254512499055963</v>
      </c>
    </row>
    <row r="20" spans="1:28" s="45" customFormat="1" ht="16.5" customHeight="1" x14ac:dyDescent="0.15">
      <c r="A20" s="161" t="s">
        <v>200</v>
      </c>
      <c r="B20" s="178">
        <v>3808</v>
      </c>
      <c r="C20" s="179">
        <v>252</v>
      </c>
      <c r="D20" s="179">
        <v>128</v>
      </c>
      <c r="E20" s="179">
        <v>232</v>
      </c>
      <c r="F20" s="179">
        <v>350</v>
      </c>
      <c r="G20" s="379">
        <v>461</v>
      </c>
      <c r="H20" s="179">
        <v>139</v>
      </c>
      <c r="I20" s="179">
        <v>331</v>
      </c>
      <c r="J20" s="179">
        <v>219</v>
      </c>
      <c r="K20" s="179">
        <v>527</v>
      </c>
      <c r="L20" s="379">
        <v>195</v>
      </c>
      <c r="M20" s="379">
        <v>144</v>
      </c>
      <c r="N20" s="179">
        <v>546</v>
      </c>
      <c r="O20" s="379">
        <v>284</v>
      </c>
      <c r="P20" s="178">
        <v>25284</v>
      </c>
      <c r="Q20" s="288"/>
      <c r="R20" s="288"/>
      <c r="S20" s="288"/>
      <c r="T20" s="288"/>
      <c r="U20" s="288"/>
      <c r="V20" s="288"/>
      <c r="W20" s="288"/>
      <c r="X20" s="288"/>
      <c r="Y20" s="4"/>
      <c r="Z20" s="4"/>
      <c r="AA20" s="47"/>
      <c r="AB20" s="47"/>
    </row>
    <row r="21" spans="1:28" s="47" customFormat="1" ht="16.5" customHeight="1" x14ac:dyDescent="0.15">
      <c r="A21" s="162" t="s">
        <v>8</v>
      </c>
      <c r="B21" s="207">
        <v>1391114</v>
      </c>
      <c r="C21" s="208">
        <f t="shared" ref="C21:O21" si="0">C12+C14+C16</f>
        <v>40675</v>
      </c>
      <c r="D21" s="208">
        <f t="shared" si="0"/>
        <v>80548</v>
      </c>
      <c r="E21" s="208">
        <f t="shared" si="0"/>
        <v>78638</v>
      </c>
      <c r="F21" s="208">
        <f t="shared" si="0"/>
        <v>163786</v>
      </c>
      <c r="G21" s="385">
        <f t="shared" si="0"/>
        <v>339570</v>
      </c>
      <c r="H21" s="208">
        <f t="shared" si="0"/>
        <v>54506</v>
      </c>
      <c r="I21" s="208">
        <f t="shared" si="0"/>
        <v>235413</v>
      </c>
      <c r="J21" s="208">
        <f t="shared" si="0"/>
        <v>43409</v>
      </c>
      <c r="K21" s="208">
        <f t="shared" si="0"/>
        <v>25269</v>
      </c>
      <c r="L21" s="385">
        <f t="shared" si="0"/>
        <v>58077</v>
      </c>
      <c r="M21" s="385">
        <f t="shared" si="0"/>
        <v>104523</v>
      </c>
      <c r="N21" s="208">
        <f t="shared" si="0"/>
        <v>101270</v>
      </c>
      <c r="O21" s="385">
        <f t="shared" si="0"/>
        <v>65430</v>
      </c>
      <c r="P21" s="207">
        <v>15168953</v>
      </c>
      <c r="Q21" s="136"/>
      <c r="R21" s="136"/>
      <c r="S21" s="136"/>
      <c r="T21" s="136"/>
      <c r="U21" s="136"/>
      <c r="V21" s="136"/>
      <c r="W21" s="136"/>
    </row>
    <row r="22" spans="1:28" s="45" customFormat="1" ht="16.5" customHeight="1" x14ac:dyDescent="0.15">
      <c r="A22" s="158" t="s">
        <v>157</v>
      </c>
      <c r="B22" s="227">
        <v>37.077766451922706</v>
      </c>
      <c r="C22" s="228">
        <v>37.64720344191764</v>
      </c>
      <c r="D22" s="228">
        <v>36.774345731737597</v>
      </c>
      <c r="E22" s="228">
        <v>37.668811516060934</v>
      </c>
      <c r="F22" s="228">
        <v>38.528934096931359</v>
      </c>
      <c r="G22" s="406">
        <v>36.611891509850693</v>
      </c>
      <c r="H22" s="228">
        <v>37.592191685319051</v>
      </c>
      <c r="I22" s="228">
        <v>34.40973947912817</v>
      </c>
      <c r="J22" s="228">
        <v>38.524269160773109</v>
      </c>
      <c r="K22" s="228">
        <v>42.593691875420475</v>
      </c>
      <c r="L22" s="406">
        <v>35.234257967870242</v>
      </c>
      <c r="M22" s="406">
        <v>40.267692278254543</v>
      </c>
      <c r="N22" s="228">
        <v>38.170237977683421</v>
      </c>
      <c r="O22" s="406">
        <v>36.102705181109584</v>
      </c>
      <c r="P22" s="227">
        <v>37.842751537021428</v>
      </c>
    </row>
    <row r="23" spans="1:28" s="45" customFormat="1" ht="16.5" customHeight="1" x14ac:dyDescent="0.15">
      <c r="A23" s="158" t="s">
        <v>98</v>
      </c>
      <c r="B23" s="227">
        <v>23.565462063731644</v>
      </c>
      <c r="C23" s="228">
        <v>26.703474898405343</v>
      </c>
      <c r="D23" s="228">
        <v>21.755324177233994</v>
      </c>
      <c r="E23" s="228">
        <v>27.976889306323422</v>
      </c>
      <c r="F23" s="228">
        <v>21.889617714197122</v>
      </c>
      <c r="G23" s="406">
        <v>24.45777240305879</v>
      </c>
      <c r="H23" s="228">
        <v>28.487654966236697</v>
      </c>
      <c r="I23" s="228">
        <v>20.293471879921693</v>
      </c>
      <c r="J23" s="228">
        <v>25.316832202865925</v>
      </c>
      <c r="K23" s="228">
        <v>33.485284179001631</v>
      </c>
      <c r="L23" s="406">
        <v>25.529249380197982</v>
      </c>
      <c r="M23" s="406">
        <v>21.679377596545336</v>
      </c>
      <c r="N23" s="228">
        <v>25.807388757081295</v>
      </c>
      <c r="O23" s="406">
        <v>24.91793039888492</v>
      </c>
      <c r="P23" s="227">
        <v>23.330355598232224</v>
      </c>
    </row>
    <row r="24" spans="1:28" s="45" customFormat="1" ht="16.5" customHeight="1" x14ac:dyDescent="0.15">
      <c r="A24" s="104" t="s">
        <v>511</v>
      </c>
      <c r="B24" s="207"/>
      <c r="C24" s="208"/>
      <c r="D24" s="208"/>
      <c r="E24" s="208"/>
      <c r="F24" s="208"/>
      <c r="G24" s="385"/>
      <c r="H24" s="208"/>
      <c r="I24" s="208"/>
      <c r="J24" s="208"/>
      <c r="K24" s="208"/>
      <c r="L24" s="385"/>
      <c r="M24" s="385"/>
      <c r="N24" s="208"/>
      <c r="O24" s="385"/>
      <c r="P24" s="207"/>
      <c r="Q24" s="136"/>
      <c r="R24" s="136"/>
      <c r="S24" s="136"/>
      <c r="T24" s="136"/>
      <c r="U24" s="136"/>
      <c r="V24" s="136"/>
      <c r="W24" s="136"/>
      <c r="X24" s="136"/>
      <c r="Y24" s="47"/>
      <c r="Z24" s="47"/>
      <c r="AA24" s="47"/>
    </row>
    <row r="25" spans="1:28" s="286" customFormat="1" ht="22.5" x14ac:dyDescent="0.15">
      <c r="A25" s="163" t="s">
        <v>425</v>
      </c>
      <c r="B25" s="207">
        <v>117</v>
      </c>
      <c r="C25" s="208" t="s">
        <v>450</v>
      </c>
      <c r="D25" s="208" t="s">
        <v>450</v>
      </c>
      <c r="E25" s="208" t="s">
        <v>450</v>
      </c>
      <c r="F25" s="208" t="s">
        <v>450</v>
      </c>
      <c r="G25" s="385" t="s">
        <v>450</v>
      </c>
      <c r="H25" s="208" t="s">
        <v>450</v>
      </c>
      <c r="I25" s="208" t="s">
        <v>450</v>
      </c>
      <c r="J25" s="208" t="s">
        <v>450</v>
      </c>
      <c r="K25" s="208" t="s">
        <v>450</v>
      </c>
      <c r="L25" s="385" t="s">
        <v>450</v>
      </c>
      <c r="M25" s="385" t="s">
        <v>450</v>
      </c>
      <c r="N25" s="208" t="s">
        <v>450</v>
      </c>
      <c r="O25" s="385" t="s">
        <v>450</v>
      </c>
      <c r="P25" s="178">
        <v>1153</v>
      </c>
      <c r="Q25" s="136"/>
      <c r="R25" s="136"/>
      <c r="S25" s="136"/>
      <c r="T25" s="136"/>
      <c r="U25" s="136"/>
      <c r="V25" s="136"/>
      <c r="W25" s="136"/>
      <c r="X25" s="136"/>
      <c r="Y25" s="47"/>
      <c r="Z25" s="47"/>
      <c r="AA25" s="47"/>
    </row>
    <row r="26" spans="1:28" s="286" customFormat="1" ht="16.5" customHeight="1" x14ac:dyDescent="0.15">
      <c r="A26" s="164" t="s">
        <v>9</v>
      </c>
      <c r="B26" s="207">
        <v>91</v>
      </c>
      <c r="C26" s="208" t="s">
        <v>450</v>
      </c>
      <c r="D26" s="208" t="s">
        <v>450</v>
      </c>
      <c r="E26" s="208" t="s">
        <v>450</v>
      </c>
      <c r="F26" s="208" t="s">
        <v>450</v>
      </c>
      <c r="G26" s="385" t="s">
        <v>450</v>
      </c>
      <c r="H26" s="208" t="s">
        <v>450</v>
      </c>
      <c r="I26" s="208" t="s">
        <v>450</v>
      </c>
      <c r="J26" s="208" t="s">
        <v>450</v>
      </c>
      <c r="K26" s="208" t="s">
        <v>450</v>
      </c>
      <c r="L26" s="385" t="s">
        <v>450</v>
      </c>
      <c r="M26" s="385" t="s">
        <v>450</v>
      </c>
      <c r="N26" s="208" t="s">
        <v>450</v>
      </c>
      <c r="O26" s="385" t="s">
        <v>450</v>
      </c>
      <c r="P26" s="178">
        <v>929</v>
      </c>
      <c r="Q26" s="136"/>
      <c r="R26" s="136"/>
      <c r="S26" s="136"/>
      <c r="T26" s="136"/>
      <c r="U26" s="136"/>
      <c r="V26" s="136"/>
      <c r="W26" s="136"/>
      <c r="X26" s="136"/>
      <c r="Y26" s="47"/>
      <c r="Z26" s="47"/>
      <c r="AA26" s="47"/>
    </row>
    <row r="27" spans="1:28" s="286" customFormat="1" ht="16.5" customHeight="1" x14ac:dyDescent="0.15">
      <c r="A27" s="165" t="s">
        <v>10</v>
      </c>
      <c r="B27" s="209">
        <v>26</v>
      </c>
      <c r="C27" s="201" t="s">
        <v>450</v>
      </c>
      <c r="D27" s="201" t="s">
        <v>450</v>
      </c>
      <c r="E27" s="201" t="s">
        <v>450</v>
      </c>
      <c r="F27" s="201" t="s">
        <v>450</v>
      </c>
      <c r="G27" s="380" t="s">
        <v>450</v>
      </c>
      <c r="H27" s="201" t="s">
        <v>450</v>
      </c>
      <c r="I27" s="201" t="s">
        <v>450</v>
      </c>
      <c r="J27" s="201" t="s">
        <v>450</v>
      </c>
      <c r="K27" s="201" t="s">
        <v>450</v>
      </c>
      <c r="L27" s="380" t="s">
        <v>450</v>
      </c>
      <c r="M27" s="380" t="s">
        <v>450</v>
      </c>
      <c r="N27" s="201" t="s">
        <v>450</v>
      </c>
      <c r="O27" s="380" t="s">
        <v>450</v>
      </c>
      <c r="P27" s="193">
        <v>224</v>
      </c>
      <c r="Q27" s="136"/>
      <c r="R27" s="136"/>
      <c r="S27" s="136"/>
      <c r="T27" s="136"/>
      <c r="U27" s="136"/>
      <c r="V27" s="136"/>
      <c r="W27" s="136"/>
      <c r="X27" s="136"/>
      <c r="Y27" s="47"/>
      <c r="Z27" s="47"/>
      <c r="AA27" s="47"/>
    </row>
    <row r="28" spans="1:28" s="4" customFormat="1" ht="16.5" customHeight="1" x14ac:dyDescent="0.15">
      <c r="A28" s="49" t="s">
        <v>252</v>
      </c>
      <c r="G28" s="309"/>
      <c r="L28" s="309"/>
      <c r="M28" s="309"/>
      <c r="O28" s="309"/>
    </row>
    <row r="29" spans="1:28" s="4" customFormat="1" ht="16.5" customHeight="1" x14ac:dyDescent="0.15">
      <c r="A29" s="49" t="s">
        <v>367</v>
      </c>
      <c r="G29" s="309"/>
      <c r="L29" s="309"/>
      <c r="M29" s="309"/>
      <c r="O29" s="309"/>
    </row>
    <row r="30" spans="1:28" ht="20.25" customHeight="1" x14ac:dyDescent="0.2">
      <c r="A30" s="44"/>
    </row>
    <row r="31" spans="1:28" ht="16.5" customHeight="1" x14ac:dyDescent="0.2">
      <c r="A31" s="29" t="s">
        <v>614</v>
      </c>
    </row>
    <row r="32" spans="1:28" ht="16.5" customHeight="1" x14ac:dyDescent="0.2">
      <c r="A32" s="36" t="s">
        <v>248</v>
      </c>
    </row>
    <row r="33" spans="1:28" ht="16.5" customHeight="1" x14ac:dyDescent="0.2">
      <c r="A33" s="40" t="s">
        <v>694</v>
      </c>
    </row>
    <row r="34" spans="1:28" ht="32.25" customHeight="1" x14ac:dyDescent="0.2">
      <c r="A34" s="50"/>
      <c r="B34" s="171" t="s">
        <v>435</v>
      </c>
      <c r="C34" s="172" t="s">
        <v>436</v>
      </c>
      <c r="D34" s="172" t="s">
        <v>437</v>
      </c>
      <c r="E34" s="172" t="s">
        <v>438</v>
      </c>
      <c r="F34" s="172" t="s">
        <v>439</v>
      </c>
      <c r="G34" s="368" t="s">
        <v>440</v>
      </c>
      <c r="H34" s="172" t="s">
        <v>441</v>
      </c>
      <c r="I34" s="172" t="s">
        <v>442</v>
      </c>
      <c r="J34" s="172" t="s">
        <v>443</v>
      </c>
      <c r="K34" s="172" t="s">
        <v>444</v>
      </c>
      <c r="L34" s="368" t="s">
        <v>445</v>
      </c>
      <c r="M34" s="368" t="s">
        <v>446</v>
      </c>
      <c r="N34" s="172" t="s">
        <v>447</v>
      </c>
      <c r="O34" s="368" t="s">
        <v>448</v>
      </c>
      <c r="P34" s="171" t="s">
        <v>449</v>
      </c>
      <c r="Q34" s="5"/>
      <c r="R34" s="5"/>
      <c r="S34" s="5"/>
      <c r="T34" s="5"/>
      <c r="U34" s="5"/>
      <c r="V34" s="5"/>
      <c r="W34" s="5"/>
      <c r="X34" s="5"/>
      <c r="Y34" s="5"/>
      <c r="Z34" s="5"/>
    </row>
    <row r="35" spans="1:28" s="47" customFormat="1" ht="16.5" customHeight="1" x14ac:dyDescent="0.15">
      <c r="A35" s="57" t="s">
        <v>512</v>
      </c>
      <c r="B35" s="212"/>
      <c r="C35" s="214"/>
      <c r="D35" s="214"/>
      <c r="E35" s="214"/>
      <c r="F35" s="214"/>
      <c r="G35" s="388"/>
      <c r="H35" s="214"/>
      <c r="I35" s="214"/>
      <c r="J35" s="214"/>
      <c r="K35" s="214"/>
      <c r="L35" s="388"/>
      <c r="M35" s="388"/>
      <c r="N35" s="214"/>
      <c r="O35" s="388"/>
      <c r="P35" s="212"/>
    </row>
    <row r="36" spans="1:28" s="136" customFormat="1" ht="16.5" customHeight="1" x14ac:dyDescent="0.15">
      <c r="A36" s="101" t="s">
        <v>176</v>
      </c>
      <c r="B36" s="178">
        <v>28314</v>
      </c>
      <c r="C36" s="179">
        <v>948</v>
      </c>
      <c r="D36" s="179">
        <v>2060</v>
      </c>
      <c r="E36" s="179">
        <v>1670</v>
      </c>
      <c r="F36" s="179">
        <v>3293</v>
      </c>
      <c r="G36" s="379">
        <v>5591</v>
      </c>
      <c r="H36" s="179">
        <v>1447</v>
      </c>
      <c r="I36" s="179">
        <v>4207</v>
      </c>
      <c r="J36" s="179">
        <v>1111</v>
      </c>
      <c r="K36" s="179">
        <v>646</v>
      </c>
      <c r="L36" s="379">
        <v>1268</v>
      </c>
      <c r="M36" s="379">
        <v>2559</v>
      </c>
      <c r="N36" s="179">
        <v>1949</v>
      </c>
      <c r="O36" s="379">
        <v>1565</v>
      </c>
      <c r="P36" s="178">
        <v>264402</v>
      </c>
      <c r="Q36" s="288"/>
      <c r="R36" s="288"/>
      <c r="S36" s="288"/>
      <c r="T36" s="288"/>
      <c r="U36" s="288"/>
      <c r="V36" s="288"/>
      <c r="W36" s="288"/>
      <c r="X36" s="288"/>
      <c r="Y36" s="4"/>
      <c r="Z36" s="4"/>
      <c r="AA36" s="47"/>
      <c r="AB36" s="47"/>
    </row>
    <row r="37" spans="1:28" s="47" customFormat="1" ht="16.5" customHeight="1" x14ac:dyDescent="0.15">
      <c r="A37" s="100" t="s">
        <v>177</v>
      </c>
      <c r="B37" s="178">
        <v>4150</v>
      </c>
      <c r="C37" s="179">
        <v>141</v>
      </c>
      <c r="D37" s="179">
        <v>324</v>
      </c>
      <c r="E37" s="179">
        <v>291</v>
      </c>
      <c r="F37" s="179">
        <v>431</v>
      </c>
      <c r="G37" s="379">
        <v>826</v>
      </c>
      <c r="H37" s="179">
        <v>203</v>
      </c>
      <c r="I37" s="179">
        <v>479</v>
      </c>
      <c r="J37" s="179">
        <v>196</v>
      </c>
      <c r="K37" s="179">
        <v>95</v>
      </c>
      <c r="L37" s="379">
        <v>223</v>
      </c>
      <c r="M37" s="379">
        <v>239</v>
      </c>
      <c r="N37" s="179">
        <v>415</v>
      </c>
      <c r="O37" s="379">
        <v>287</v>
      </c>
      <c r="P37" s="178">
        <v>41988</v>
      </c>
      <c r="Q37" s="288"/>
      <c r="R37" s="288"/>
      <c r="S37" s="288"/>
      <c r="T37" s="288"/>
      <c r="U37" s="288"/>
      <c r="V37" s="288"/>
      <c r="W37" s="288"/>
      <c r="X37" s="288"/>
      <c r="Y37" s="4"/>
      <c r="Z37" s="4"/>
    </row>
    <row r="38" spans="1:28" s="47" customFormat="1" ht="16.5" customHeight="1" x14ac:dyDescent="0.15">
      <c r="A38" s="100" t="s">
        <v>11</v>
      </c>
      <c r="B38" s="178">
        <v>4641</v>
      </c>
      <c r="C38" s="179">
        <v>169</v>
      </c>
      <c r="D38" s="179">
        <v>318</v>
      </c>
      <c r="E38" s="179">
        <v>294</v>
      </c>
      <c r="F38" s="179">
        <v>577</v>
      </c>
      <c r="G38" s="379">
        <v>867</v>
      </c>
      <c r="H38" s="179">
        <v>226</v>
      </c>
      <c r="I38" s="179">
        <v>848</v>
      </c>
      <c r="J38" s="179">
        <v>191</v>
      </c>
      <c r="K38" s="179">
        <v>91</v>
      </c>
      <c r="L38" s="379">
        <v>247</v>
      </c>
      <c r="M38" s="379">
        <v>385</v>
      </c>
      <c r="N38" s="179">
        <v>255</v>
      </c>
      <c r="O38" s="379">
        <v>173</v>
      </c>
      <c r="P38" s="178">
        <v>39988</v>
      </c>
      <c r="Q38" s="288"/>
      <c r="R38" s="288"/>
      <c r="S38" s="288"/>
      <c r="T38" s="288"/>
      <c r="U38" s="288"/>
      <c r="V38" s="288"/>
      <c r="W38" s="288"/>
      <c r="X38" s="288"/>
      <c r="Y38" s="4"/>
      <c r="Z38" s="4"/>
    </row>
    <row r="39" spans="1:28" s="47" customFormat="1" ht="16.5" customHeight="1" x14ac:dyDescent="0.15">
      <c r="A39" s="100" t="s">
        <v>12</v>
      </c>
      <c r="B39" s="178">
        <v>781</v>
      </c>
      <c r="C39" s="179">
        <v>36</v>
      </c>
      <c r="D39" s="179">
        <v>57</v>
      </c>
      <c r="E39" s="179">
        <v>62</v>
      </c>
      <c r="F39" s="179">
        <v>77</v>
      </c>
      <c r="G39" s="379">
        <v>111</v>
      </c>
      <c r="H39" s="179">
        <v>50</v>
      </c>
      <c r="I39" s="179">
        <v>83</v>
      </c>
      <c r="J39" s="179">
        <v>64</v>
      </c>
      <c r="K39" s="179">
        <v>22</v>
      </c>
      <c r="L39" s="379">
        <v>59</v>
      </c>
      <c r="M39" s="379">
        <v>56</v>
      </c>
      <c r="N39" s="179">
        <v>56</v>
      </c>
      <c r="O39" s="379">
        <v>48</v>
      </c>
      <c r="P39" s="178">
        <v>6188</v>
      </c>
      <c r="Q39" s="288"/>
      <c r="R39" s="288"/>
      <c r="S39" s="288"/>
      <c r="T39" s="288"/>
      <c r="U39" s="288"/>
      <c r="V39" s="288"/>
      <c r="W39" s="288"/>
      <c r="X39" s="288"/>
      <c r="Y39" s="4"/>
      <c r="Z39" s="4"/>
    </row>
    <row r="40" spans="1:28" s="47" customFormat="1" ht="16.5" customHeight="1" x14ac:dyDescent="0.15">
      <c r="A40" s="100" t="s">
        <v>120</v>
      </c>
      <c r="B40" s="178">
        <v>3102</v>
      </c>
      <c r="C40" s="179">
        <v>157</v>
      </c>
      <c r="D40" s="179">
        <v>340</v>
      </c>
      <c r="E40" s="179">
        <v>173</v>
      </c>
      <c r="F40" s="179">
        <v>244</v>
      </c>
      <c r="G40" s="379">
        <v>528</v>
      </c>
      <c r="H40" s="179">
        <v>181</v>
      </c>
      <c r="I40" s="179">
        <v>377</v>
      </c>
      <c r="J40" s="179">
        <v>201</v>
      </c>
      <c r="K40" s="179">
        <v>90</v>
      </c>
      <c r="L40" s="379">
        <v>87</v>
      </c>
      <c r="M40" s="379">
        <v>317</v>
      </c>
      <c r="N40" s="179">
        <v>183</v>
      </c>
      <c r="O40" s="379">
        <v>224</v>
      </c>
      <c r="P40" s="178">
        <v>28376</v>
      </c>
      <c r="Q40" s="288"/>
      <c r="R40" s="288"/>
      <c r="S40" s="288"/>
      <c r="T40" s="288"/>
      <c r="U40" s="288"/>
      <c r="V40" s="288"/>
      <c r="W40" s="288"/>
      <c r="X40" s="288"/>
      <c r="Y40" s="4"/>
      <c r="Z40" s="4"/>
    </row>
    <row r="41" spans="1:28" s="45" customFormat="1" ht="16.5" customHeight="1" x14ac:dyDescent="0.15">
      <c r="A41" s="94" t="s">
        <v>135</v>
      </c>
      <c r="B41" s="227">
        <v>0.47963897485935569</v>
      </c>
      <c r="C41" s="228">
        <v>0.62236986364322711</v>
      </c>
      <c r="D41" s="228">
        <v>0.5563883374522276</v>
      </c>
      <c r="E41" s="228">
        <v>0.59413267302779971</v>
      </c>
      <c r="F41" s="228">
        <v>0.44010178606749739</v>
      </c>
      <c r="G41" s="406">
        <v>0.40269577850075594</v>
      </c>
      <c r="H41" s="228">
        <v>0.75627704722681</v>
      </c>
      <c r="I41" s="228">
        <v>0.36265897040023515</v>
      </c>
      <c r="J41" s="228">
        <v>0.64795320273178469</v>
      </c>
      <c r="K41" s="228">
        <v>0.85604865960801979</v>
      </c>
      <c r="L41" s="406">
        <v>0.557382237617147</v>
      </c>
      <c r="M41" s="406">
        <v>0.53076860853170615</v>
      </c>
      <c r="N41" s="228">
        <v>0.49667819381407569</v>
      </c>
      <c r="O41" s="406">
        <v>0.59600429580093073</v>
      </c>
      <c r="P41" s="227">
        <v>0.40665909380059362</v>
      </c>
    </row>
    <row r="42" spans="1:28" s="47" customFormat="1" ht="16.5" customHeight="1" x14ac:dyDescent="0.15">
      <c r="A42" s="104" t="s">
        <v>599</v>
      </c>
      <c r="B42" s="178"/>
      <c r="C42" s="179"/>
      <c r="D42" s="179"/>
      <c r="E42" s="179"/>
      <c r="F42" s="179"/>
      <c r="G42" s="379"/>
      <c r="H42" s="179"/>
      <c r="I42" s="179"/>
      <c r="J42" s="179"/>
      <c r="K42" s="179"/>
      <c r="L42" s="379"/>
      <c r="M42" s="379"/>
      <c r="N42" s="179"/>
      <c r="O42" s="379"/>
      <c r="P42" s="178"/>
      <c r="Q42" s="288"/>
      <c r="R42" s="288"/>
    </row>
    <row r="43" spans="1:28" s="47" customFormat="1" ht="16.5" customHeight="1" x14ac:dyDescent="0.15">
      <c r="A43" s="100" t="s">
        <v>102</v>
      </c>
      <c r="B43" s="178">
        <v>74</v>
      </c>
      <c r="C43" s="179">
        <v>4</v>
      </c>
      <c r="D43" s="179">
        <v>2</v>
      </c>
      <c r="E43" s="179">
        <v>3</v>
      </c>
      <c r="F43" s="179">
        <v>4</v>
      </c>
      <c r="G43" s="379">
        <v>15</v>
      </c>
      <c r="H43" s="179">
        <v>3</v>
      </c>
      <c r="I43" s="179">
        <v>25</v>
      </c>
      <c r="J43" s="179">
        <v>2</v>
      </c>
      <c r="K43" s="179">
        <v>0</v>
      </c>
      <c r="L43" s="379">
        <v>6</v>
      </c>
      <c r="M43" s="379">
        <v>7</v>
      </c>
      <c r="N43" s="179">
        <v>2</v>
      </c>
      <c r="O43" s="379">
        <v>1</v>
      </c>
      <c r="P43" s="178">
        <v>804</v>
      </c>
      <c r="Q43" s="288"/>
      <c r="R43" s="288"/>
      <c r="S43" s="136"/>
      <c r="T43" s="136"/>
      <c r="U43" s="136"/>
      <c r="V43" s="136"/>
      <c r="W43" s="136"/>
      <c r="X43" s="136"/>
      <c r="Y43" s="136"/>
      <c r="Z43" s="136"/>
    </row>
    <row r="44" spans="1:28" s="47" customFormat="1" ht="16.5" customHeight="1" x14ac:dyDescent="0.15">
      <c r="A44" s="100" t="s">
        <v>103</v>
      </c>
      <c r="B44" s="178">
        <v>118</v>
      </c>
      <c r="C44" s="179">
        <v>0</v>
      </c>
      <c r="D44" s="179">
        <v>6</v>
      </c>
      <c r="E44" s="179">
        <v>3</v>
      </c>
      <c r="F44" s="179">
        <v>4</v>
      </c>
      <c r="G44" s="379">
        <v>29</v>
      </c>
      <c r="H44" s="179">
        <v>2</v>
      </c>
      <c r="I44" s="179">
        <v>48</v>
      </c>
      <c r="J44" s="179">
        <v>2</v>
      </c>
      <c r="K44" s="179">
        <v>0</v>
      </c>
      <c r="L44" s="379">
        <v>4</v>
      </c>
      <c r="M44" s="379">
        <v>15</v>
      </c>
      <c r="N44" s="179">
        <v>4</v>
      </c>
      <c r="O44" s="379">
        <v>1</v>
      </c>
      <c r="P44" s="178">
        <v>985</v>
      </c>
      <c r="Q44" s="288"/>
      <c r="R44" s="288"/>
      <c r="S44" s="136"/>
      <c r="T44" s="136"/>
      <c r="U44" s="136"/>
      <c r="V44" s="136"/>
      <c r="W44" s="136"/>
      <c r="X44" s="136"/>
      <c r="Y44" s="136"/>
      <c r="Z44" s="136"/>
    </row>
    <row r="45" spans="1:28" s="47" customFormat="1" ht="16.5" customHeight="1" x14ac:dyDescent="0.15">
      <c r="A45" s="100" t="s">
        <v>369</v>
      </c>
      <c r="B45" s="178">
        <v>249</v>
      </c>
      <c r="C45" s="179">
        <v>3</v>
      </c>
      <c r="D45" s="179">
        <v>10</v>
      </c>
      <c r="E45" s="179">
        <v>7</v>
      </c>
      <c r="F45" s="179">
        <v>14</v>
      </c>
      <c r="G45" s="379">
        <v>77</v>
      </c>
      <c r="H45" s="179">
        <v>1</v>
      </c>
      <c r="I45" s="179">
        <v>73</v>
      </c>
      <c r="J45" s="179">
        <v>3</v>
      </c>
      <c r="K45" s="179">
        <v>1</v>
      </c>
      <c r="L45" s="379">
        <v>12</v>
      </c>
      <c r="M45" s="379">
        <v>34</v>
      </c>
      <c r="N45" s="179">
        <v>6</v>
      </c>
      <c r="O45" s="379">
        <v>8</v>
      </c>
      <c r="P45" s="178">
        <v>2589</v>
      </c>
      <c r="Q45" s="288"/>
      <c r="R45" s="288"/>
      <c r="S45" s="136"/>
      <c r="T45" s="136"/>
      <c r="U45" s="136"/>
      <c r="V45" s="136"/>
      <c r="W45" s="136"/>
      <c r="X45" s="136"/>
      <c r="Y45" s="136"/>
      <c r="Z45" s="136"/>
    </row>
    <row r="46" spans="1:28" s="47" customFormat="1" ht="16.5" customHeight="1" x14ac:dyDescent="0.15">
      <c r="A46" s="100" t="s">
        <v>104</v>
      </c>
      <c r="B46" s="178">
        <v>7</v>
      </c>
      <c r="C46" s="179">
        <v>0</v>
      </c>
      <c r="D46" s="179">
        <v>0</v>
      </c>
      <c r="E46" s="179">
        <v>0</v>
      </c>
      <c r="F46" s="179">
        <v>1</v>
      </c>
      <c r="G46" s="379">
        <v>2</v>
      </c>
      <c r="H46" s="179">
        <v>1</v>
      </c>
      <c r="I46" s="179">
        <v>2</v>
      </c>
      <c r="J46" s="179">
        <v>0</v>
      </c>
      <c r="K46" s="179">
        <v>0</v>
      </c>
      <c r="L46" s="379">
        <v>1</v>
      </c>
      <c r="M46" s="379">
        <v>0</v>
      </c>
      <c r="N46" s="179">
        <v>0</v>
      </c>
      <c r="O46" s="379">
        <v>0</v>
      </c>
      <c r="P46" s="178">
        <v>138</v>
      </c>
      <c r="Q46" s="288"/>
      <c r="R46" s="288"/>
      <c r="S46" s="136"/>
      <c r="T46" s="136"/>
      <c r="U46" s="136"/>
      <c r="V46" s="136"/>
      <c r="W46" s="136"/>
      <c r="X46" s="136"/>
      <c r="Y46" s="136"/>
      <c r="Z46" s="136"/>
    </row>
    <row r="47" spans="1:28" s="47" customFormat="1" ht="16.5" customHeight="1" x14ac:dyDescent="0.15">
      <c r="A47" s="101" t="s">
        <v>212</v>
      </c>
      <c r="B47" s="178">
        <v>448</v>
      </c>
      <c r="C47" s="179">
        <v>7</v>
      </c>
      <c r="D47" s="179">
        <v>18</v>
      </c>
      <c r="E47" s="179">
        <v>13</v>
      </c>
      <c r="F47" s="179">
        <v>23</v>
      </c>
      <c r="G47" s="379">
        <v>123</v>
      </c>
      <c r="H47" s="179">
        <v>7</v>
      </c>
      <c r="I47" s="179">
        <v>148</v>
      </c>
      <c r="J47" s="179">
        <v>7</v>
      </c>
      <c r="K47" s="179">
        <v>1</v>
      </c>
      <c r="L47" s="379">
        <v>23</v>
      </c>
      <c r="M47" s="379">
        <v>56</v>
      </c>
      <c r="N47" s="179">
        <v>12</v>
      </c>
      <c r="O47" s="379">
        <v>10</v>
      </c>
      <c r="P47" s="178">
        <v>4516</v>
      </c>
      <c r="Q47" s="288"/>
      <c r="R47" s="288"/>
      <c r="S47" s="136"/>
      <c r="T47" s="136"/>
      <c r="U47" s="136"/>
      <c r="V47" s="136"/>
      <c r="W47" s="136"/>
      <c r="X47" s="136"/>
      <c r="Y47" s="136"/>
      <c r="Z47" s="136"/>
    </row>
    <row r="48" spans="1:28" s="47" customFormat="1" ht="16.5" customHeight="1" x14ac:dyDescent="0.15">
      <c r="A48" s="100" t="s">
        <v>105</v>
      </c>
      <c r="B48" s="178">
        <v>718</v>
      </c>
      <c r="C48" s="179">
        <v>4</v>
      </c>
      <c r="D48" s="179">
        <v>35</v>
      </c>
      <c r="E48" s="179">
        <v>19</v>
      </c>
      <c r="F48" s="179">
        <v>50</v>
      </c>
      <c r="G48" s="379">
        <v>235</v>
      </c>
      <c r="H48" s="179">
        <v>21</v>
      </c>
      <c r="I48" s="179">
        <v>176</v>
      </c>
      <c r="J48" s="179">
        <v>3</v>
      </c>
      <c r="K48" s="179">
        <v>5</v>
      </c>
      <c r="L48" s="379">
        <v>30</v>
      </c>
      <c r="M48" s="379">
        <v>85</v>
      </c>
      <c r="N48" s="179">
        <v>39</v>
      </c>
      <c r="O48" s="379">
        <v>16</v>
      </c>
      <c r="P48" s="178">
        <v>6508</v>
      </c>
      <c r="Q48" s="288"/>
      <c r="R48" s="288"/>
      <c r="S48" s="136"/>
      <c r="T48" s="136"/>
      <c r="U48" s="136"/>
      <c r="V48" s="136"/>
      <c r="W48" s="136"/>
      <c r="X48" s="136"/>
      <c r="Y48" s="136"/>
      <c r="Z48" s="136"/>
    </row>
    <row r="49" spans="1:26" s="47" customFormat="1" ht="16.5" customHeight="1" x14ac:dyDescent="0.15">
      <c r="A49" s="100" t="s">
        <v>370</v>
      </c>
      <c r="B49" s="178">
        <v>213</v>
      </c>
      <c r="C49" s="179">
        <v>2</v>
      </c>
      <c r="D49" s="179">
        <v>6</v>
      </c>
      <c r="E49" s="179">
        <v>5</v>
      </c>
      <c r="F49" s="179">
        <v>18</v>
      </c>
      <c r="G49" s="379">
        <v>77</v>
      </c>
      <c r="H49" s="179">
        <v>2</v>
      </c>
      <c r="I49" s="179">
        <v>59</v>
      </c>
      <c r="J49" s="179">
        <v>3</v>
      </c>
      <c r="K49" s="179">
        <v>1</v>
      </c>
      <c r="L49" s="379">
        <v>4</v>
      </c>
      <c r="M49" s="379">
        <v>15</v>
      </c>
      <c r="N49" s="179">
        <v>9</v>
      </c>
      <c r="O49" s="379">
        <v>12</v>
      </c>
      <c r="P49" s="178">
        <v>2071</v>
      </c>
      <c r="Q49" s="288"/>
      <c r="R49" s="288"/>
      <c r="S49" s="136"/>
      <c r="T49" s="136"/>
      <c r="U49" s="136"/>
      <c r="V49" s="136"/>
      <c r="W49" s="136"/>
      <c r="X49" s="136"/>
      <c r="Y49" s="136"/>
      <c r="Z49" s="136"/>
    </row>
    <row r="50" spans="1:26" s="47" customFormat="1" ht="16.5" customHeight="1" x14ac:dyDescent="0.15">
      <c r="A50" s="104" t="s">
        <v>644</v>
      </c>
      <c r="B50" s="207"/>
      <c r="C50" s="208"/>
      <c r="D50" s="208"/>
      <c r="E50" s="208"/>
      <c r="F50" s="208"/>
      <c r="G50" s="385"/>
      <c r="H50" s="208"/>
      <c r="I50" s="208"/>
      <c r="J50" s="208"/>
      <c r="K50" s="208"/>
      <c r="L50" s="385"/>
      <c r="M50" s="385"/>
      <c r="N50" s="208"/>
      <c r="O50" s="385"/>
      <c r="P50" s="207"/>
    </row>
    <row r="51" spans="1:26" s="47" customFormat="1" ht="16.5" customHeight="1" x14ac:dyDescent="0.15">
      <c r="A51" s="100" t="s">
        <v>600</v>
      </c>
      <c r="B51" s="178">
        <v>124</v>
      </c>
      <c r="C51" s="179">
        <v>1</v>
      </c>
      <c r="D51" s="179">
        <v>6</v>
      </c>
      <c r="E51" s="179">
        <v>1</v>
      </c>
      <c r="F51" s="179">
        <v>7</v>
      </c>
      <c r="G51" s="379">
        <v>45</v>
      </c>
      <c r="H51" s="179">
        <v>2</v>
      </c>
      <c r="I51" s="179">
        <v>37</v>
      </c>
      <c r="J51" s="179">
        <v>0</v>
      </c>
      <c r="K51" s="179">
        <v>2</v>
      </c>
      <c r="L51" s="379">
        <v>3</v>
      </c>
      <c r="M51" s="379">
        <v>15</v>
      </c>
      <c r="N51" s="179">
        <v>3</v>
      </c>
      <c r="O51" s="379">
        <v>2</v>
      </c>
      <c r="P51" s="178">
        <v>988</v>
      </c>
    </row>
    <row r="52" spans="1:26" s="47" customFormat="1" ht="16.5" customHeight="1" x14ac:dyDescent="0.15">
      <c r="A52" s="100" t="s">
        <v>601</v>
      </c>
      <c r="B52" s="178">
        <v>80</v>
      </c>
      <c r="C52" s="179">
        <v>0</v>
      </c>
      <c r="D52" s="179">
        <v>5</v>
      </c>
      <c r="E52" s="179">
        <v>1</v>
      </c>
      <c r="F52" s="179">
        <v>4</v>
      </c>
      <c r="G52" s="379">
        <v>27</v>
      </c>
      <c r="H52" s="179">
        <v>2</v>
      </c>
      <c r="I52" s="179">
        <v>25</v>
      </c>
      <c r="J52" s="179">
        <v>0</v>
      </c>
      <c r="K52" s="179">
        <v>1</v>
      </c>
      <c r="L52" s="379">
        <v>1</v>
      </c>
      <c r="M52" s="379">
        <v>9</v>
      </c>
      <c r="N52" s="179">
        <v>3</v>
      </c>
      <c r="O52" s="379">
        <v>2</v>
      </c>
      <c r="P52" s="178">
        <v>718</v>
      </c>
    </row>
    <row r="53" spans="1:26" s="47" customFormat="1" ht="16.5" customHeight="1" x14ac:dyDescent="0.15">
      <c r="A53" s="342" t="s">
        <v>602</v>
      </c>
      <c r="B53" s="193">
        <v>44</v>
      </c>
      <c r="C53" s="201">
        <v>1</v>
      </c>
      <c r="D53" s="201">
        <v>1</v>
      </c>
      <c r="E53" s="201">
        <v>0</v>
      </c>
      <c r="F53" s="201">
        <v>3</v>
      </c>
      <c r="G53" s="380">
        <v>18</v>
      </c>
      <c r="H53" s="201">
        <v>0</v>
      </c>
      <c r="I53" s="201">
        <v>12</v>
      </c>
      <c r="J53" s="201">
        <v>0</v>
      </c>
      <c r="K53" s="201">
        <v>1</v>
      </c>
      <c r="L53" s="380">
        <v>2</v>
      </c>
      <c r="M53" s="380">
        <v>6</v>
      </c>
      <c r="N53" s="201">
        <v>0</v>
      </c>
      <c r="O53" s="380">
        <v>0</v>
      </c>
      <c r="P53" s="193">
        <v>270</v>
      </c>
    </row>
    <row r="54" spans="1:26" s="12" customFormat="1" ht="16.5" customHeight="1" x14ac:dyDescent="0.2">
      <c r="A54" s="49" t="s">
        <v>213</v>
      </c>
      <c r="G54" s="396"/>
      <c r="L54" s="396"/>
      <c r="M54" s="396"/>
      <c r="O54" s="396"/>
    </row>
    <row r="55" spans="1:26" ht="90" x14ac:dyDescent="0.2">
      <c r="A55" s="238" t="s">
        <v>603</v>
      </c>
    </row>
    <row r="56" spans="1:26" s="20" customFormat="1" ht="16.5" customHeight="1" x14ac:dyDescent="0.2">
      <c r="A56" s="35"/>
      <c r="G56" s="412"/>
      <c r="L56" s="412"/>
      <c r="M56" s="412"/>
      <c r="O56" s="412"/>
    </row>
  </sheetData>
  <hyperlinks>
    <hyperlink ref="P1" location="Sommaire!A1" display="Retour au sommaire"/>
  </hyperlinks>
  <pageMargins left="0.27559055118110237" right="0.15748031496062992" top="0.47244094488188981" bottom="0.3937007874015748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rowBreaks count="1" manualBreakCount="1">
    <brk id="3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zoomScaleNormal="100" workbookViewId="0">
      <selection activeCell="P2" sqref="P2"/>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6" ht="16.5" customHeight="1" x14ac:dyDescent="0.2">
      <c r="P1" s="445"/>
    </row>
    <row r="2" spans="1:26" s="12" customFormat="1" ht="15.75" x14ac:dyDescent="0.2">
      <c r="A2" s="29" t="s">
        <v>387</v>
      </c>
      <c r="G2" s="396"/>
      <c r="L2" s="396"/>
      <c r="M2" s="396"/>
      <c r="O2" s="396"/>
      <c r="P2" s="445" t="s">
        <v>750</v>
      </c>
    </row>
    <row r="3" spans="1:26" s="12" customFormat="1" ht="12.75" x14ac:dyDescent="0.2">
      <c r="A3" s="36" t="s">
        <v>683</v>
      </c>
      <c r="G3" s="396"/>
      <c r="L3" s="396"/>
      <c r="M3" s="396"/>
      <c r="O3" s="396"/>
    </row>
    <row r="4" spans="1:26" s="12" customFormat="1" ht="11.25" x14ac:dyDescent="0.2">
      <c r="A4" s="41" t="s">
        <v>570</v>
      </c>
      <c r="G4" s="396"/>
      <c r="L4" s="396"/>
      <c r="M4" s="396"/>
      <c r="O4" s="396"/>
    </row>
    <row r="5" spans="1:26" ht="19.5" x14ac:dyDescent="0.2">
      <c r="A5" s="50"/>
      <c r="B5" s="171" t="s">
        <v>435</v>
      </c>
      <c r="C5" s="172" t="s">
        <v>436</v>
      </c>
      <c r="D5" s="172" t="s">
        <v>437</v>
      </c>
      <c r="E5" s="172" t="s">
        <v>438</v>
      </c>
      <c r="F5" s="172" t="s">
        <v>439</v>
      </c>
      <c r="G5" s="368" t="s">
        <v>440</v>
      </c>
      <c r="H5" s="172" t="s">
        <v>441</v>
      </c>
      <c r="I5" s="172" t="s">
        <v>442</v>
      </c>
      <c r="J5" s="172" t="s">
        <v>443</v>
      </c>
      <c r="K5" s="172" t="s">
        <v>444</v>
      </c>
      <c r="L5" s="368" t="s">
        <v>445</v>
      </c>
      <c r="M5" s="368" t="s">
        <v>446</v>
      </c>
      <c r="N5" s="172" t="s">
        <v>447</v>
      </c>
      <c r="O5" s="368" t="s">
        <v>448</v>
      </c>
      <c r="P5" s="171" t="s">
        <v>449</v>
      </c>
      <c r="Q5" s="5"/>
      <c r="R5" s="5"/>
      <c r="S5" s="5"/>
      <c r="T5" s="5"/>
      <c r="U5" s="5"/>
      <c r="V5" s="5"/>
      <c r="W5" s="5"/>
      <c r="X5" s="5"/>
      <c r="Y5" s="5"/>
      <c r="Z5" s="5"/>
    </row>
    <row r="6" spans="1:26" s="220" customFormat="1" ht="15" x14ac:dyDescent="0.2">
      <c r="A6" s="287" t="s">
        <v>17</v>
      </c>
      <c r="B6" s="173"/>
      <c r="C6" s="175"/>
      <c r="D6" s="174"/>
      <c r="E6" s="175"/>
      <c r="F6" s="174"/>
      <c r="G6" s="370"/>
      <c r="H6" s="175"/>
      <c r="I6" s="174"/>
      <c r="J6" s="175"/>
      <c r="K6" s="174"/>
      <c r="L6" s="369"/>
      <c r="M6" s="369"/>
      <c r="N6" s="175"/>
      <c r="O6" s="369"/>
      <c r="P6" s="173"/>
    </row>
    <row r="7" spans="1:26" s="20" customFormat="1" ht="11.25" x14ac:dyDescent="0.2">
      <c r="A7" s="60" t="s">
        <v>41</v>
      </c>
      <c r="B7" s="176">
        <v>613</v>
      </c>
      <c r="C7" s="179" t="s">
        <v>450</v>
      </c>
      <c r="D7" s="179" t="s">
        <v>450</v>
      </c>
      <c r="E7" s="179" t="s">
        <v>450</v>
      </c>
      <c r="F7" s="179" t="s">
        <v>450</v>
      </c>
      <c r="G7" s="379" t="s">
        <v>450</v>
      </c>
      <c r="H7" s="179" t="s">
        <v>450</v>
      </c>
      <c r="I7" s="179" t="s">
        <v>450</v>
      </c>
      <c r="J7" s="179" t="s">
        <v>450</v>
      </c>
      <c r="K7" s="179" t="s">
        <v>450</v>
      </c>
      <c r="L7" s="379" t="s">
        <v>450</v>
      </c>
      <c r="M7" s="379" t="s">
        <v>450</v>
      </c>
      <c r="N7" s="179" t="s">
        <v>450</v>
      </c>
      <c r="O7" s="379" t="s">
        <v>450</v>
      </c>
      <c r="P7" s="176">
        <v>4840</v>
      </c>
      <c r="Q7" s="47"/>
      <c r="R7" s="47"/>
      <c r="S7" s="47"/>
      <c r="T7" s="47"/>
      <c r="U7" s="47"/>
      <c r="V7" s="47"/>
      <c r="W7" s="47"/>
      <c r="X7" s="47"/>
      <c r="Y7" s="47"/>
    </row>
    <row r="8" spans="1:26" s="20" customFormat="1" ht="11.25" x14ac:dyDescent="0.2">
      <c r="A8" s="60" t="s">
        <v>70</v>
      </c>
      <c r="B8" s="176">
        <v>152</v>
      </c>
      <c r="C8" s="179" t="s">
        <v>450</v>
      </c>
      <c r="D8" s="179" t="s">
        <v>450</v>
      </c>
      <c r="E8" s="179" t="s">
        <v>450</v>
      </c>
      <c r="F8" s="179" t="s">
        <v>450</v>
      </c>
      <c r="G8" s="379" t="s">
        <v>450</v>
      </c>
      <c r="H8" s="179" t="s">
        <v>450</v>
      </c>
      <c r="I8" s="179" t="s">
        <v>450</v>
      </c>
      <c r="J8" s="179" t="s">
        <v>450</v>
      </c>
      <c r="K8" s="179" t="s">
        <v>450</v>
      </c>
      <c r="L8" s="379" t="s">
        <v>450</v>
      </c>
      <c r="M8" s="379" t="s">
        <v>450</v>
      </c>
      <c r="N8" s="179" t="s">
        <v>450</v>
      </c>
      <c r="O8" s="379" t="s">
        <v>450</v>
      </c>
      <c r="P8" s="176">
        <v>698</v>
      </c>
      <c r="Q8" s="47"/>
      <c r="R8" s="47"/>
      <c r="S8" s="47"/>
      <c r="T8" s="47"/>
      <c r="U8" s="47"/>
      <c r="V8" s="47"/>
      <c r="W8" s="47"/>
      <c r="X8" s="47"/>
      <c r="Y8" s="47"/>
    </row>
    <row r="9" spans="1:26" s="20" customFormat="1" ht="11.25" x14ac:dyDescent="0.2">
      <c r="A9" s="60" t="s">
        <v>520</v>
      </c>
      <c r="B9" s="176">
        <v>11</v>
      </c>
      <c r="C9" s="179" t="s">
        <v>450</v>
      </c>
      <c r="D9" s="179" t="s">
        <v>450</v>
      </c>
      <c r="E9" s="179" t="s">
        <v>450</v>
      </c>
      <c r="F9" s="179" t="s">
        <v>450</v>
      </c>
      <c r="G9" s="379" t="s">
        <v>450</v>
      </c>
      <c r="H9" s="179" t="s">
        <v>450</v>
      </c>
      <c r="I9" s="179" t="s">
        <v>450</v>
      </c>
      <c r="J9" s="179" t="s">
        <v>450</v>
      </c>
      <c r="K9" s="179" t="s">
        <v>450</v>
      </c>
      <c r="L9" s="379" t="s">
        <v>450</v>
      </c>
      <c r="M9" s="379" t="s">
        <v>450</v>
      </c>
      <c r="N9" s="179" t="s">
        <v>450</v>
      </c>
      <c r="O9" s="379" t="s">
        <v>450</v>
      </c>
      <c r="P9" s="176">
        <v>3434</v>
      </c>
      <c r="Q9" s="47"/>
      <c r="R9" s="47"/>
      <c r="S9" s="47"/>
      <c r="T9" s="47"/>
      <c r="U9" s="47"/>
      <c r="V9" s="47"/>
      <c r="W9" s="47"/>
      <c r="X9" s="47"/>
      <c r="Y9" s="47"/>
    </row>
    <row r="10" spans="1:26" s="20" customFormat="1" ht="11.25" x14ac:dyDescent="0.2">
      <c r="A10" s="60" t="s">
        <v>99</v>
      </c>
      <c r="B10" s="176">
        <v>173</v>
      </c>
      <c r="C10" s="179" t="s">
        <v>450</v>
      </c>
      <c r="D10" s="179" t="s">
        <v>450</v>
      </c>
      <c r="E10" s="179" t="s">
        <v>450</v>
      </c>
      <c r="F10" s="179" t="s">
        <v>450</v>
      </c>
      <c r="G10" s="379" t="s">
        <v>450</v>
      </c>
      <c r="H10" s="179" t="s">
        <v>450</v>
      </c>
      <c r="I10" s="179" t="s">
        <v>450</v>
      </c>
      <c r="J10" s="179" t="s">
        <v>450</v>
      </c>
      <c r="K10" s="179" t="s">
        <v>450</v>
      </c>
      <c r="L10" s="379" t="s">
        <v>450</v>
      </c>
      <c r="M10" s="379" t="s">
        <v>450</v>
      </c>
      <c r="N10" s="179" t="s">
        <v>450</v>
      </c>
      <c r="O10" s="379" t="s">
        <v>450</v>
      </c>
      <c r="P10" s="176">
        <v>1351</v>
      </c>
      <c r="Q10" s="47"/>
      <c r="R10" s="47"/>
      <c r="S10" s="47"/>
      <c r="T10" s="47"/>
      <c r="U10" s="47"/>
      <c r="V10" s="47"/>
      <c r="W10" s="47"/>
      <c r="X10" s="47"/>
      <c r="Y10" s="47"/>
    </row>
    <row r="11" spans="1:26" s="20" customFormat="1" ht="15" x14ac:dyDescent="0.2">
      <c r="A11" s="167" t="s">
        <v>18</v>
      </c>
      <c r="B11" s="176"/>
      <c r="C11" s="179"/>
      <c r="D11" s="179"/>
      <c r="E11" s="179"/>
      <c r="F11" s="179"/>
      <c r="G11" s="379"/>
      <c r="H11" s="179"/>
      <c r="I11" s="179"/>
      <c r="J11" s="179"/>
      <c r="K11" s="179"/>
      <c r="L11" s="379"/>
      <c r="M11" s="379"/>
      <c r="N11" s="179"/>
      <c r="O11" s="379"/>
      <c r="P11" s="176"/>
      <c r="Q11" s="47"/>
      <c r="R11" s="47"/>
      <c r="S11" s="47"/>
      <c r="T11" s="47"/>
      <c r="U11" s="47"/>
      <c r="V11" s="47"/>
      <c r="W11" s="47"/>
      <c r="X11" s="47"/>
      <c r="Y11" s="47"/>
    </row>
    <row r="12" spans="1:26" s="20" customFormat="1" ht="11.25" x14ac:dyDescent="0.2">
      <c r="A12" s="60" t="s">
        <v>71</v>
      </c>
      <c r="B12" s="176">
        <v>35</v>
      </c>
      <c r="C12" s="179" t="s">
        <v>450</v>
      </c>
      <c r="D12" s="179" t="s">
        <v>450</v>
      </c>
      <c r="E12" s="179" t="s">
        <v>450</v>
      </c>
      <c r="F12" s="179" t="s">
        <v>450</v>
      </c>
      <c r="G12" s="379" t="s">
        <v>450</v>
      </c>
      <c r="H12" s="179" t="s">
        <v>450</v>
      </c>
      <c r="I12" s="179" t="s">
        <v>450</v>
      </c>
      <c r="J12" s="179" t="s">
        <v>450</v>
      </c>
      <c r="K12" s="179" t="s">
        <v>450</v>
      </c>
      <c r="L12" s="379" t="s">
        <v>450</v>
      </c>
      <c r="M12" s="379" t="s">
        <v>450</v>
      </c>
      <c r="N12" s="179" t="s">
        <v>450</v>
      </c>
      <c r="O12" s="379" t="s">
        <v>450</v>
      </c>
      <c r="P12" s="176">
        <v>397</v>
      </c>
      <c r="Q12" s="47"/>
      <c r="R12" s="47"/>
      <c r="S12" s="47"/>
      <c r="T12" s="47"/>
      <c r="U12" s="47"/>
      <c r="V12" s="47"/>
      <c r="W12" s="47"/>
      <c r="X12" s="47"/>
      <c r="Y12" s="47"/>
    </row>
    <row r="13" spans="1:26" s="20" customFormat="1" ht="11.25" x14ac:dyDescent="0.2">
      <c r="A13" s="60" t="s">
        <v>40</v>
      </c>
      <c r="B13" s="176">
        <v>306</v>
      </c>
      <c r="C13" s="179" t="s">
        <v>450</v>
      </c>
      <c r="D13" s="179" t="s">
        <v>450</v>
      </c>
      <c r="E13" s="179" t="s">
        <v>450</v>
      </c>
      <c r="F13" s="179" t="s">
        <v>450</v>
      </c>
      <c r="G13" s="379" t="s">
        <v>450</v>
      </c>
      <c r="H13" s="179" t="s">
        <v>450</v>
      </c>
      <c r="I13" s="179" t="s">
        <v>450</v>
      </c>
      <c r="J13" s="179" t="s">
        <v>450</v>
      </c>
      <c r="K13" s="179" t="s">
        <v>450</v>
      </c>
      <c r="L13" s="379" t="s">
        <v>450</v>
      </c>
      <c r="M13" s="379" t="s">
        <v>450</v>
      </c>
      <c r="N13" s="179" t="s">
        <v>450</v>
      </c>
      <c r="O13" s="379" t="s">
        <v>450</v>
      </c>
      <c r="P13" s="176">
        <v>2685</v>
      </c>
      <c r="Q13" s="47"/>
      <c r="R13" s="47"/>
      <c r="S13" s="47"/>
      <c r="T13" s="47"/>
      <c r="U13" s="47"/>
      <c r="V13" s="47"/>
      <c r="W13" s="47"/>
      <c r="X13" s="47"/>
      <c r="Y13" s="47"/>
    </row>
    <row r="14" spans="1:26" s="20" customFormat="1" ht="15" x14ac:dyDescent="0.2">
      <c r="A14" s="167" t="s">
        <v>19</v>
      </c>
      <c r="B14" s="176"/>
      <c r="C14" s="179"/>
      <c r="D14" s="179"/>
      <c r="E14" s="179"/>
      <c r="F14" s="179"/>
      <c r="G14" s="379"/>
      <c r="H14" s="179"/>
      <c r="I14" s="179"/>
      <c r="J14" s="179"/>
      <c r="K14" s="179"/>
      <c r="L14" s="379"/>
      <c r="M14" s="379"/>
      <c r="N14" s="179"/>
      <c r="O14" s="379"/>
      <c r="P14" s="176"/>
      <c r="Q14" s="47"/>
      <c r="R14" s="47"/>
      <c r="S14" s="47"/>
      <c r="T14" s="47"/>
      <c r="U14" s="47"/>
      <c r="V14" s="47"/>
      <c r="W14" s="47"/>
      <c r="X14" s="47"/>
      <c r="Y14" s="47"/>
    </row>
    <row r="15" spans="1:26" s="20" customFormat="1" ht="11.25" x14ac:dyDescent="0.2">
      <c r="A15" s="60" t="s">
        <v>39</v>
      </c>
      <c r="B15" s="176">
        <v>140</v>
      </c>
      <c r="C15" s="179" t="s">
        <v>450</v>
      </c>
      <c r="D15" s="179" t="s">
        <v>450</v>
      </c>
      <c r="E15" s="179" t="s">
        <v>450</v>
      </c>
      <c r="F15" s="179" t="s">
        <v>450</v>
      </c>
      <c r="G15" s="379" t="s">
        <v>450</v>
      </c>
      <c r="H15" s="179" t="s">
        <v>450</v>
      </c>
      <c r="I15" s="179" t="s">
        <v>450</v>
      </c>
      <c r="J15" s="179" t="s">
        <v>450</v>
      </c>
      <c r="K15" s="179" t="s">
        <v>450</v>
      </c>
      <c r="L15" s="379" t="s">
        <v>450</v>
      </c>
      <c r="M15" s="379" t="s">
        <v>450</v>
      </c>
      <c r="N15" s="179" t="s">
        <v>450</v>
      </c>
      <c r="O15" s="379" t="s">
        <v>450</v>
      </c>
      <c r="P15" s="176">
        <v>1998</v>
      </c>
      <c r="Q15" s="47"/>
      <c r="R15" s="47"/>
      <c r="S15" s="47"/>
      <c r="T15" s="47"/>
      <c r="U15" s="47"/>
      <c r="V15" s="47"/>
      <c r="W15" s="47"/>
      <c r="X15" s="47"/>
      <c r="Y15" s="47"/>
    </row>
    <row r="16" spans="1:26" s="220" customFormat="1" ht="11.25" x14ac:dyDescent="0.15">
      <c r="A16" s="60" t="s">
        <v>185</v>
      </c>
      <c r="B16" s="176">
        <v>331</v>
      </c>
      <c r="C16" s="179" t="s">
        <v>450</v>
      </c>
      <c r="D16" s="179" t="s">
        <v>450</v>
      </c>
      <c r="E16" s="179" t="s">
        <v>450</v>
      </c>
      <c r="F16" s="179" t="s">
        <v>450</v>
      </c>
      <c r="G16" s="379" t="s">
        <v>450</v>
      </c>
      <c r="H16" s="179" t="s">
        <v>450</v>
      </c>
      <c r="I16" s="179" t="s">
        <v>450</v>
      </c>
      <c r="J16" s="179" t="s">
        <v>450</v>
      </c>
      <c r="K16" s="179" t="s">
        <v>450</v>
      </c>
      <c r="L16" s="379" t="s">
        <v>450</v>
      </c>
      <c r="M16" s="379" t="s">
        <v>450</v>
      </c>
      <c r="N16" s="179" t="s">
        <v>450</v>
      </c>
      <c r="O16" s="379" t="s">
        <v>450</v>
      </c>
      <c r="P16" s="176">
        <v>4063</v>
      </c>
      <c r="Q16" s="47"/>
      <c r="R16" s="47"/>
      <c r="S16" s="47"/>
      <c r="T16" s="47"/>
      <c r="U16" s="47"/>
      <c r="V16" s="47"/>
      <c r="W16" s="47"/>
      <c r="X16" s="47"/>
      <c r="Y16" s="47"/>
    </row>
    <row r="17" spans="1:25" s="20" customFormat="1" ht="11.25" x14ac:dyDescent="0.2">
      <c r="A17" s="60" t="s">
        <v>186</v>
      </c>
      <c r="B17" s="176">
        <v>136</v>
      </c>
      <c r="C17" s="179" t="s">
        <v>450</v>
      </c>
      <c r="D17" s="179" t="s">
        <v>450</v>
      </c>
      <c r="E17" s="179" t="s">
        <v>450</v>
      </c>
      <c r="F17" s="179" t="s">
        <v>450</v>
      </c>
      <c r="G17" s="379" t="s">
        <v>450</v>
      </c>
      <c r="H17" s="179" t="s">
        <v>450</v>
      </c>
      <c r="I17" s="179" t="s">
        <v>450</v>
      </c>
      <c r="J17" s="179" t="s">
        <v>450</v>
      </c>
      <c r="K17" s="179" t="s">
        <v>450</v>
      </c>
      <c r="L17" s="379" t="s">
        <v>450</v>
      </c>
      <c r="M17" s="379" t="s">
        <v>450</v>
      </c>
      <c r="N17" s="179" t="s">
        <v>450</v>
      </c>
      <c r="O17" s="379" t="s">
        <v>450</v>
      </c>
      <c r="P17" s="176">
        <v>1639</v>
      </c>
      <c r="Q17" s="47"/>
      <c r="R17" s="47"/>
      <c r="S17" s="47"/>
      <c r="T17" s="47"/>
      <c r="U17" s="47"/>
      <c r="V17" s="47"/>
      <c r="W17" s="47"/>
      <c r="X17" s="47"/>
      <c r="Y17" s="47"/>
    </row>
    <row r="18" spans="1:25" s="20" customFormat="1" ht="11.25" x14ac:dyDescent="0.2">
      <c r="A18" s="60" t="s">
        <v>187</v>
      </c>
      <c r="B18" s="176">
        <v>11</v>
      </c>
      <c r="C18" s="179" t="s">
        <v>450</v>
      </c>
      <c r="D18" s="179" t="s">
        <v>450</v>
      </c>
      <c r="E18" s="179" t="s">
        <v>450</v>
      </c>
      <c r="F18" s="179" t="s">
        <v>450</v>
      </c>
      <c r="G18" s="379" t="s">
        <v>450</v>
      </c>
      <c r="H18" s="179" t="s">
        <v>450</v>
      </c>
      <c r="I18" s="179" t="s">
        <v>450</v>
      </c>
      <c r="J18" s="179" t="s">
        <v>450</v>
      </c>
      <c r="K18" s="179" t="s">
        <v>450</v>
      </c>
      <c r="L18" s="379" t="s">
        <v>450</v>
      </c>
      <c r="M18" s="379" t="s">
        <v>450</v>
      </c>
      <c r="N18" s="179" t="s">
        <v>450</v>
      </c>
      <c r="O18" s="379" t="s">
        <v>450</v>
      </c>
      <c r="P18" s="176">
        <v>186</v>
      </c>
      <c r="Q18" s="47"/>
      <c r="R18" s="47"/>
      <c r="S18" s="47"/>
      <c r="T18" s="47"/>
      <c r="U18" s="47"/>
      <c r="V18" s="47"/>
      <c r="W18" s="47"/>
      <c r="X18" s="47"/>
      <c r="Y18" s="47"/>
    </row>
    <row r="19" spans="1:25" s="220" customFormat="1" ht="11.25" x14ac:dyDescent="0.15">
      <c r="A19" s="60" t="s">
        <v>677</v>
      </c>
      <c r="B19" s="176">
        <v>147</v>
      </c>
      <c r="C19" s="179" t="s">
        <v>450</v>
      </c>
      <c r="D19" s="179" t="s">
        <v>450</v>
      </c>
      <c r="E19" s="179" t="s">
        <v>450</v>
      </c>
      <c r="F19" s="179" t="s">
        <v>450</v>
      </c>
      <c r="G19" s="379" t="s">
        <v>450</v>
      </c>
      <c r="H19" s="179" t="s">
        <v>450</v>
      </c>
      <c r="I19" s="179" t="s">
        <v>450</v>
      </c>
      <c r="J19" s="179" t="s">
        <v>450</v>
      </c>
      <c r="K19" s="179" t="s">
        <v>450</v>
      </c>
      <c r="L19" s="379" t="s">
        <v>450</v>
      </c>
      <c r="M19" s="379" t="s">
        <v>450</v>
      </c>
      <c r="N19" s="179" t="s">
        <v>450</v>
      </c>
      <c r="O19" s="379" t="s">
        <v>450</v>
      </c>
      <c r="P19" s="176">
        <v>1340</v>
      </c>
      <c r="Q19" s="47"/>
      <c r="R19" s="47"/>
      <c r="S19" s="47"/>
      <c r="T19" s="47"/>
      <c r="U19" s="47"/>
      <c r="V19" s="47"/>
      <c r="W19" s="47"/>
      <c r="X19" s="47"/>
      <c r="Y19" s="47"/>
    </row>
    <row r="20" spans="1:25" s="188" customFormat="1" ht="15" x14ac:dyDescent="0.2">
      <c r="A20" s="167" t="s">
        <v>20</v>
      </c>
      <c r="B20" s="176"/>
      <c r="C20" s="179"/>
      <c r="D20" s="179"/>
      <c r="E20" s="179"/>
      <c r="F20" s="179"/>
      <c r="G20" s="379"/>
      <c r="H20" s="179"/>
      <c r="I20" s="179"/>
      <c r="J20" s="179"/>
      <c r="K20" s="179"/>
      <c r="L20" s="379"/>
      <c r="M20" s="379"/>
      <c r="N20" s="179"/>
      <c r="O20" s="379"/>
      <c r="P20" s="176"/>
      <c r="Q20" s="47"/>
      <c r="R20" s="47"/>
      <c r="S20" s="47"/>
      <c r="T20" s="47"/>
      <c r="U20" s="47"/>
      <c r="V20" s="47"/>
      <c r="W20" s="47"/>
      <c r="X20" s="47"/>
      <c r="Y20" s="47"/>
    </row>
    <row r="21" spans="1:25" s="188" customFormat="1" ht="11.25" x14ac:dyDescent="0.2">
      <c r="A21" s="60" t="s">
        <v>13</v>
      </c>
      <c r="B21" s="176">
        <v>20</v>
      </c>
      <c r="C21" s="179" t="s">
        <v>450</v>
      </c>
      <c r="D21" s="179" t="s">
        <v>450</v>
      </c>
      <c r="E21" s="179" t="s">
        <v>450</v>
      </c>
      <c r="F21" s="179" t="s">
        <v>450</v>
      </c>
      <c r="G21" s="379" t="s">
        <v>450</v>
      </c>
      <c r="H21" s="179" t="s">
        <v>450</v>
      </c>
      <c r="I21" s="179" t="s">
        <v>450</v>
      </c>
      <c r="J21" s="179" t="s">
        <v>450</v>
      </c>
      <c r="K21" s="179" t="s">
        <v>450</v>
      </c>
      <c r="L21" s="379" t="s">
        <v>450</v>
      </c>
      <c r="M21" s="379" t="s">
        <v>450</v>
      </c>
      <c r="N21" s="179" t="s">
        <v>450</v>
      </c>
      <c r="O21" s="379" t="s">
        <v>450</v>
      </c>
      <c r="P21" s="176">
        <v>101</v>
      </c>
      <c r="Q21" s="47"/>
      <c r="R21" s="47"/>
      <c r="S21" s="47"/>
      <c r="T21" s="47"/>
      <c r="U21" s="47"/>
      <c r="V21" s="47"/>
      <c r="W21" s="47"/>
      <c r="X21" s="47"/>
      <c r="Y21" s="47"/>
    </row>
    <row r="22" spans="1:25" s="188" customFormat="1" ht="22.5" x14ac:dyDescent="0.2">
      <c r="A22" s="105" t="s">
        <v>74</v>
      </c>
      <c r="B22" s="176">
        <v>93</v>
      </c>
      <c r="C22" s="179" t="s">
        <v>450</v>
      </c>
      <c r="D22" s="179" t="s">
        <v>450</v>
      </c>
      <c r="E22" s="179" t="s">
        <v>450</v>
      </c>
      <c r="F22" s="179" t="s">
        <v>450</v>
      </c>
      <c r="G22" s="379" t="s">
        <v>450</v>
      </c>
      <c r="H22" s="179" t="s">
        <v>450</v>
      </c>
      <c r="I22" s="179" t="s">
        <v>450</v>
      </c>
      <c r="J22" s="179" t="s">
        <v>450</v>
      </c>
      <c r="K22" s="179" t="s">
        <v>450</v>
      </c>
      <c r="L22" s="379" t="s">
        <v>450</v>
      </c>
      <c r="M22" s="379" t="s">
        <v>450</v>
      </c>
      <c r="N22" s="179" t="s">
        <v>450</v>
      </c>
      <c r="O22" s="379" t="s">
        <v>450</v>
      </c>
      <c r="P22" s="176">
        <v>1214</v>
      </c>
      <c r="Q22" s="47"/>
      <c r="R22" s="47"/>
      <c r="S22" s="47"/>
      <c r="T22" s="47"/>
      <c r="U22" s="47"/>
      <c r="V22" s="47"/>
      <c r="W22" s="47"/>
      <c r="X22" s="47"/>
      <c r="Y22" s="47"/>
    </row>
    <row r="23" spans="1:25" s="188" customFormat="1" ht="15" x14ac:dyDescent="0.2">
      <c r="A23" s="167" t="s">
        <v>21</v>
      </c>
      <c r="B23" s="176"/>
      <c r="C23" s="179"/>
      <c r="D23" s="179"/>
      <c r="E23" s="179"/>
      <c r="F23" s="179"/>
      <c r="G23" s="379"/>
      <c r="H23" s="179"/>
      <c r="I23" s="179"/>
      <c r="J23" s="179"/>
      <c r="K23" s="179"/>
      <c r="L23" s="379"/>
      <c r="M23" s="379"/>
      <c r="N23" s="179"/>
      <c r="O23" s="379"/>
      <c r="P23" s="176"/>
      <c r="Q23" s="47"/>
      <c r="R23" s="47"/>
      <c r="S23" s="47"/>
      <c r="T23" s="47"/>
      <c r="U23" s="47"/>
      <c r="V23" s="47"/>
      <c r="W23" s="47"/>
      <c r="X23" s="47"/>
      <c r="Y23" s="47"/>
    </row>
    <row r="24" spans="1:25" s="188" customFormat="1" ht="11.25" x14ac:dyDescent="0.2">
      <c r="A24" s="60" t="s">
        <v>86</v>
      </c>
      <c r="B24" s="176">
        <v>19</v>
      </c>
      <c r="C24" s="179" t="s">
        <v>450</v>
      </c>
      <c r="D24" s="179" t="s">
        <v>450</v>
      </c>
      <c r="E24" s="179" t="s">
        <v>450</v>
      </c>
      <c r="F24" s="179" t="s">
        <v>450</v>
      </c>
      <c r="G24" s="379" t="s">
        <v>450</v>
      </c>
      <c r="H24" s="179" t="s">
        <v>450</v>
      </c>
      <c r="I24" s="179" t="s">
        <v>450</v>
      </c>
      <c r="J24" s="179" t="s">
        <v>450</v>
      </c>
      <c r="K24" s="179" t="s">
        <v>450</v>
      </c>
      <c r="L24" s="379" t="s">
        <v>450</v>
      </c>
      <c r="M24" s="379" t="s">
        <v>450</v>
      </c>
      <c r="N24" s="179" t="s">
        <v>450</v>
      </c>
      <c r="O24" s="379" t="s">
        <v>450</v>
      </c>
      <c r="P24" s="176">
        <v>154</v>
      </c>
      <c r="Q24" s="47"/>
      <c r="R24" s="47"/>
      <c r="S24" s="47"/>
      <c r="T24" s="47"/>
      <c r="U24" s="47"/>
      <c r="V24" s="47"/>
      <c r="W24" s="47"/>
      <c r="X24" s="47"/>
      <c r="Y24" s="47"/>
    </row>
    <row r="25" spans="1:25" s="47" customFormat="1" ht="22.5" x14ac:dyDescent="0.15">
      <c r="A25" s="106" t="s">
        <v>87</v>
      </c>
      <c r="B25" s="191">
        <v>43</v>
      </c>
      <c r="C25" s="201" t="s">
        <v>450</v>
      </c>
      <c r="D25" s="201" t="s">
        <v>450</v>
      </c>
      <c r="E25" s="201" t="s">
        <v>450</v>
      </c>
      <c r="F25" s="201" t="s">
        <v>450</v>
      </c>
      <c r="G25" s="380" t="s">
        <v>450</v>
      </c>
      <c r="H25" s="201" t="s">
        <v>450</v>
      </c>
      <c r="I25" s="201" t="s">
        <v>450</v>
      </c>
      <c r="J25" s="201" t="s">
        <v>450</v>
      </c>
      <c r="K25" s="201" t="s">
        <v>450</v>
      </c>
      <c r="L25" s="380" t="s">
        <v>450</v>
      </c>
      <c r="M25" s="380" t="s">
        <v>450</v>
      </c>
      <c r="N25" s="201" t="s">
        <v>450</v>
      </c>
      <c r="O25" s="380" t="s">
        <v>450</v>
      </c>
      <c r="P25" s="191">
        <v>307</v>
      </c>
    </row>
    <row r="26" spans="1:25" s="47" customFormat="1" ht="11.25" x14ac:dyDescent="0.15">
      <c r="A26" s="437"/>
      <c r="B26" s="437"/>
      <c r="C26" s="437"/>
      <c r="D26" s="437"/>
      <c r="E26" s="437"/>
      <c r="F26" s="437"/>
      <c r="G26" s="437"/>
      <c r="H26" s="437"/>
      <c r="I26" s="437"/>
      <c r="J26" s="437"/>
      <c r="K26" s="437"/>
      <c r="L26" s="437"/>
      <c r="M26" s="437"/>
      <c r="N26" s="437"/>
      <c r="O26" s="437"/>
      <c r="P26" s="437"/>
    </row>
    <row r="27" spans="1:25" s="47" customFormat="1" ht="11.25" x14ac:dyDescent="0.15">
      <c r="A27" s="437"/>
      <c r="B27" s="437"/>
      <c r="C27" s="437"/>
      <c r="D27" s="437"/>
      <c r="E27" s="437"/>
      <c r="F27" s="437"/>
      <c r="G27" s="437"/>
      <c r="H27" s="437"/>
      <c r="I27" s="437"/>
      <c r="J27" s="437"/>
      <c r="K27" s="437"/>
      <c r="L27" s="437"/>
      <c r="M27" s="437"/>
      <c r="N27" s="437"/>
      <c r="O27" s="437"/>
      <c r="P27" s="437"/>
    </row>
    <row r="28" spans="1:25" s="47" customFormat="1" ht="11.25" x14ac:dyDescent="0.15">
      <c r="A28" s="437"/>
      <c r="B28" s="437"/>
      <c r="C28" s="437"/>
      <c r="D28" s="437"/>
      <c r="E28" s="437"/>
      <c r="F28" s="437"/>
      <c r="G28" s="437"/>
      <c r="H28" s="437"/>
      <c r="I28" s="437"/>
      <c r="J28" s="437"/>
      <c r="K28" s="437"/>
      <c r="L28" s="437"/>
      <c r="M28" s="437"/>
      <c r="N28" s="437"/>
      <c r="O28" s="437"/>
      <c r="P28" s="437"/>
    </row>
    <row r="29" spans="1:25" s="12" customFormat="1" ht="11.25" x14ac:dyDescent="0.2">
      <c r="A29" s="3"/>
      <c r="G29" s="396"/>
      <c r="L29" s="396"/>
      <c r="M29" s="396"/>
      <c r="O29" s="396"/>
    </row>
    <row r="30" spans="1:25" s="12" customFormat="1" ht="15.75" x14ac:dyDescent="0.2">
      <c r="A30" s="29" t="s">
        <v>388</v>
      </c>
      <c r="G30" s="396"/>
      <c r="L30" s="396"/>
      <c r="M30" s="396"/>
      <c r="O30" s="396"/>
    </row>
    <row r="31" spans="1:25" s="12" customFormat="1" ht="12.75" x14ac:dyDescent="0.2">
      <c r="A31" s="7" t="s">
        <v>513</v>
      </c>
      <c r="G31" s="396"/>
      <c r="L31" s="396"/>
      <c r="M31" s="396"/>
      <c r="O31" s="396"/>
    </row>
    <row r="32" spans="1:25" s="12" customFormat="1" ht="11.25" x14ac:dyDescent="0.2">
      <c r="A32" s="41" t="s">
        <v>570</v>
      </c>
      <c r="G32" s="396"/>
      <c r="L32" s="396"/>
      <c r="M32" s="396"/>
      <c r="O32" s="396"/>
    </row>
    <row r="33" spans="1:26" ht="19.5" x14ac:dyDescent="0.2">
      <c r="A33" s="50"/>
      <c r="B33" s="171" t="s">
        <v>435</v>
      </c>
      <c r="C33" s="172" t="s">
        <v>436</v>
      </c>
      <c r="D33" s="172" t="s">
        <v>437</v>
      </c>
      <c r="E33" s="172" t="s">
        <v>438</v>
      </c>
      <c r="F33" s="172" t="s">
        <v>439</v>
      </c>
      <c r="G33" s="368" t="s">
        <v>440</v>
      </c>
      <c r="H33" s="172" t="s">
        <v>441</v>
      </c>
      <c r="I33" s="172" t="s">
        <v>442</v>
      </c>
      <c r="J33" s="172" t="s">
        <v>443</v>
      </c>
      <c r="K33" s="172" t="s">
        <v>444</v>
      </c>
      <c r="L33" s="368" t="s">
        <v>445</v>
      </c>
      <c r="M33" s="368" t="s">
        <v>446</v>
      </c>
      <c r="N33" s="172" t="s">
        <v>447</v>
      </c>
      <c r="O33" s="368" t="s">
        <v>448</v>
      </c>
      <c r="P33" s="171" t="s">
        <v>449</v>
      </c>
      <c r="Q33" s="5"/>
      <c r="R33" s="5"/>
      <c r="S33" s="5"/>
      <c r="T33" s="5"/>
      <c r="U33" s="5"/>
      <c r="V33" s="5"/>
      <c r="W33" s="5"/>
      <c r="X33" s="5"/>
      <c r="Y33" s="5"/>
      <c r="Z33" s="5"/>
    </row>
    <row r="34" spans="1:26" s="220" customFormat="1" ht="15" x14ac:dyDescent="0.2">
      <c r="A34" s="287" t="s">
        <v>17</v>
      </c>
      <c r="B34" s="173"/>
      <c r="C34" s="175"/>
      <c r="D34" s="174"/>
      <c r="E34" s="175"/>
      <c r="F34" s="174"/>
      <c r="G34" s="370"/>
      <c r="H34" s="175"/>
      <c r="I34" s="174"/>
      <c r="J34" s="175"/>
      <c r="K34" s="174"/>
      <c r="L34" s="369"/>
      <c r="M34" s="369"/>
      <c r="N34" s="175"/>
      <c r="O34" s="369"/>
      <c r="P34" s="173"/>
    </row>
    <row r="35" spans="1:26" s="220" customFormat="1" ht="11.25" x14ac:dyDescent="0.15">
      <c r="A35" s="60" t="s">
        <v>36</v>
      </c>
      <c r="B35" s="176">
        <v>1663</v>
      </c>
      <c r="C35" s="179" t="s">
        <v>450</v>
      </c>
      <c r="D35" s="179" t="s">
        <v>450</v>
      </c>
      <c r="E35" s="179" t="s">
        <v>450</v>
      </c>
      <c r="F35" s="179" t="s">
        <v>450</v>
      </c>
      <c r="G35" s="379" t="s">
        <v>450</v>
      </c>
      <c r="H35" s="179" t="s">
        <v>450</v>
      </c>
      <c r="I35" s="179" t="s">
        <v>450</v>
      </c>
      <c r="J35" s="179" t="s">
        <v>450</v>
      </c>
      <c r="K35" s="179" t="s">
        <v>450</v>
      </c>
      <c r="L35" s="379" t="s">
        <v>450</v>
      </c>
      <c r="M35" s="379" t="s">
        <v>450</v>
      </c>
      <c r="N35" s="179" t="s">
        <v>450</v>
      </c>
      <c r="O35" s="379" t="s">
        <v>450</v>
      </c>
      <c r="P35" s="176">
        <v>23471</v>
      </c>
    </row>
    <row r="36" spans="1:26" s="220" customFormat="1" ht="11.25" x14ac:dyDescent="0.15">
      <c r="A36" s="60" t="s">
        <v>100</v>
      </c>
      <c r="B36" s="176">
        <v>321</v>
      </c>
      <c r="C36" s="179" t="s">
        <v>450</v>
      </c>
      <c r="D36" s="179" t="s">
        <v>450</v>
      </c>
      <c r="E36" s="179" t="s">
        <v>450</v>
      </c>
      <c r="F36" s="179" t="s">
        <v>450</v>
      </c>
      <c r="G36" s="379" t="s">
        <v>450</v>
      </c>
      <c r="H36" s="179" t="s">
        <v>450</v>
      </c>
      <c r="I36" s="179" t="s">
        <v>450</v>
      </c>
      <c r="J36" s="179" t="s">
        <v>450</v>
      </c>
      <c r="K36" s="179" t="s">
        <v>450</v>
      </c>
      <c r="L36" s="379" t="s">
        <v>450</v>
      </c>
      <c r="M36" s="379" t="s">
        <v>450</v>
      </c>
      <c r="N36" s="179" t="s">
        <v>450</v>
      </c>
      <c r="O36" s="379" t="s">
        <v>450</v>
      </c>
      <c r="P36" s="176">
        <v>3370</v>
      </c>
    </row>
    <row r="37" spans="1:26" s="220" customFormat="1" ht="11.25" x14ac:dyDescent="0.15">
      <c r="A37" s="60" t="s">
        <v>38</v>
      </c>
      <c r="B37" s="176">
        <v>234</v>
      </c>
      <c r="C37" s="179" t="s">
        <v>450</v>
      </c>
      <c r="D37" s="179" t="s">
        <v>450</v>
      </c>
      <c r="E37" s="179" t="s">
        <v>450</v>
      </c>
      <c r="F37" s="179" t="s">
        <v>450</v>
      </c>
      <c r="G37" s="379" t="s">
        <v>450</v>
      </c>
      <c r="H37" s="179" t="s">
        <v>450</v>
      </c>
      <c r="I37" s="179" t="s">
        <v>450</v>
      </c>
      <c r="J37" s="179" t="s">
        <v>450</v>
      </c>
      <c r="K37" s="179" t="s">
        <v>450</v>
      </c>
      <c r="L37" s="379" t="s">
        <v>450</v>
      </c>
      <c r="M37" s="379" t="s">
        <v>450</v>
      </c>
      <c r="N37" s="179" t="s">
        <v>450</v>
      </c>
      <c r="O37" s="379" t="s">
        <v>450</v>
      </c>
      <c r="P37" s="176">
        <v>4780</v>
      </c>
    </row>
    <row r="38" spans="1:26" s="220" customFormat="1" ht="15" x14ac:dyDescent="0.15">
      <c r="A38" s="167" t="s">
        <v>19</v>
      </c>
      <c r="B38" s="176"/>
      <c r="C38" s="177"/>
      <c r="D38" s="177"/>
      <c r="E38" s="177"/>
      <c r="F38" s="177"/>
      <c r="G38" s="371"/>
      <c r="H38" s="177"/>
      <c r="I38" s="177"/>
      <c r="J38" s="177"/>
      <c r="K38" s="177"/>
      <c r="L38" s="371"/>
      <c r="M38" s="371"/>
      <c r="N38" s="177"/>
      <c r="O38" s="371"/>
      <c r="P38" s="176"/>
    </row>
    <row r="39" spans="1:26" s="220" customFormat="1" ht="11.25" x14ac:dyDescent="0.15">
      <c r="A39" s="60" t="s">
        <v>2</v>
      </c>
      <c r="B39" s="176">
        <v>53</v>
      </c>
      <c r="C39" s="179" t="s">
        <v>450</v>
      </c>
      <c r="D39" s="179" t="s">
        <v>450</v>
      </c>
      <c r="E39" s="179" t="s">
        <v>450</v>
      </c>
      <c r="F39" s="179" t="s">
        <v>450</v>
      </c>
      <c r="G39" s="379" t="s">
        <v>450</v>
      </c>
      <c r="H39" s="179" t="s">
        <v>450</v>
      </c>
      <c r="I39" s="179" t="s">
        <v>450</v>
      </c>
      <c r="J39" s="179" t="s">
        <v>450</v>
      </c>
      <c r="K39" s="179" t="s">
        <v>450</v>
      </c>
      <c r="L39" s="379" t="s">
        <v>450</v>
      </c>
      <c r="M39" s="379" t="s">
        <v>450</v>
      </c>
      <c r="N39" s="179" t="s">
        <v>450</v>
      </c>
      <c r="O39" s="379" t="s">
        <v>450</v>
      </c>
      <c r="P39" s="176">
        <v>882</v>
      </c>
    </row>
    <row r="40" spans="1:26" s="47" customFormat="1" ht="11.25" x14ac:dyDescent="0.15">
      <c r="A40" s="166" t="s">
        <v>621</v>
      </c>
      <c r="B40" s="176">
        <v>36</v>
      </c>
      <c r="C40" s="179" t="s">
        <v>450</v>
      </c>
      <c r="D40" s="179" t="s">
        <v>450</v>
      </c>
      <c r="E40" s="179" t="s">
        <v>450</v>
      </c>
      <c r="F40" s="179" t="s">
        <v>450</v>
      </c>
      <c r="G40" s="379" t="s">
        <v>450</v>
      </c>
      <c r="H40" s="179" t="s">
        <v>450</v>
      </c>
      <c r="I40" s="179" t="s">
        <v>450</v>
      </c>
      <c r="J40" s="179" t="s">
        <v>450</v>
      </c>
      <c r="K40" s="179" t="s">
        <v>450</v>
      </c>
      <c r="L40" s="379" t="s">
        <v>450</v>
      </c>
      <c r="M40" s="379" t="s">
        <v>450</v>
      </c>
      <c r="N40" s="179" t="s">
        <v>450</v>
      </c>
      <c r="O40" s="379" t="s">
        <v>450</v>
      </c>
      <c r="P40" s="176">
        <v>448</v>
      </c>
    </row>
    <row r="41" spans="1:26" s="220" customFormat="1" ht="11.25" x14ac:dyDescent="0.15">
      <c r="A41" s="60" t="s">
        <v>15</v>
      </c>
      <c r="B41" s="176">
        <v>0</v>
      </c>
      <c r="C41" s="179" t="s">
        <v>450</v>
      </c>
      <c r="D41" s="179" t="s">
        <v>450</v>
      </c>
      <c r="E41" s="179" t="s">
        <v>450</v>
      </c>
      <c r="F41" s="179" t="s">
        <v>450</v>
      </c>
      <c r="G41" s="379" t="s">
        <v>450</v>
      </c>
      <c r="H41" s="179" t="s">
        <v>450</v>
      </c>
      <c r="I41" s="179" t="s">
        <v>450</v>
      </c>
      <c r="J41" s="179" t="s">
        <v>450</v>
      </c>
      <c r="K41" s="179" t="s">
        <v>450</v>
      </c>
      <c r="L41" s="379" t="s">
        <v>450</v>
      </c>
      <c r="M41" s="379" t="s">
        <v>450</v>
      </c>
      <c r="N41" s="179" t="s">
        <v>450</v>
      </c>
      <c r="O41" s="379" t="s">
        <v>450</v>
      </c>
      <c r="P41" s="176">
        <v>98</v>
      </c>
    </row>
    <row r="42" spans="1:26" s="220" customFormat="1" ht="15" x14ac:dyDescent="0.15">
      <c r="A42" s="167" t="s">
        <v>20</v>
      </c>
      <c r="B42" s="176"/>
      <c r="C42" s="177"/>
      <c r="D42" s="177"/>
      <c r="E42" s="177"/>
      <c r="F42" s="177"/>
      <c r="G42" s="371"/>
      <c r="H42" s="177"/>
      <c r="I42" s="177"/>
      <c r="J42" s="177"/>
      <c r="K42" s="177"/>
      <c r="L42" s="371"/>
      <c r="M42" s="371"/>
      <c r="N42" s="177"/>
      <c r="O42" s="371"/>
      <c r="P42" s="176"/>
    </row>
    <row r="43" spans="1:26" s="220" customFormat="1" ht="11.25" x14ac:dyDescent="0.15">
      <c r="A43" s="60" t="s">
        <v>1</v>
      </c>
      <c r="B43" s="176">
        <v>82</v>
      </c>
      <c r="C43" s="179" t="s">
        <v>450</v>
      </c>
      <c r="D43" s="179" t="s">
        <v>450</v>
      </c>
      <c r="E43" s="179" t="s">
        <v>450</v>
      </c>
      <c r="F43" s="179" t="s">
        <v>450</v>
      </c>
      <c r="G43" s="379" t="s">
        <v>450</v>
      </c>
      <c r="H43" s="179" t="s">
        <v>450</v>
      </c>
      <c r="I43" s="179" t="s">
        <v>450</v>
      </c>
      <c r="J43" s="179" t="s">
        <v>450</v>
      </c>
      <c r="K43" s="179" t="s">
        <v>450</v>
      </c>
      <c r="L43" s="379" t="s">
        <v>450</v>
      </c>
      <c r="M43" s="379" t="s">
        <v>450</v>
      </c>
      <c r="N43" s="179" t="s">
        <v>450</v>
      </c>
      <c r="O43" s="379" t="s">
        <v>450</v>
      </c>
      <c r="P43" s="176">
        <v>748</v>
      </c>
    </row>
    <row r="44" spans="1:26" s="220" customFormat="1" ht="11.25" x14ac:dyDescent="0.15">
      <c r="A44" s="60" t="s">
        <v>188</v>
      </c>
      <c r="B44" s="176">
        <v>2001</v>
      </c>
      <c r="C44" s="179" t="s">
        <v>450</v>
      </c>
      <c r="D44" s="179" t="s">
        <v>450</v>
      </c>
      <c r="E44" s="179" t="s">
        <v>450</v>
      </c>
      <c r="F44" s="179" t="s">
        <v>450</v>
      </c>
      <c r="G44" s="379" t="s">
        <v>450</v>
      </c>
      <c r="H44" s="179" t="s">
        <v>450</v>
      </c>
      <c r="I44" s="179" t="s">
        <v>450</v>
      </c>
      <c r="J44" s="179" t="s">
        <v>450</v>
      </c>
      <c r="K44" s="179" t="s">
        <v>450</v>
      </c>
      <c r="L44" s="379" t="s">
        <v>450</v>
      </c>
      <c r="M44" s="379" t="s">
        <v>450</v>
      </c>
      <c r="N44" s="179" t="s">
        <v>450</v>
      </c>
      <c r="O44" s="379" t="s">
        <v>450</v>
      </c>
      <c r="P44" s="176">
        <v>26177</v>
      </c>
    </row>
    <row r="45" spans="1:26" s="220" customFormat="1" ht="11.25" x14ac:dyDescent="0.15">
      <c r="A45" s="60" t="s">
        <v>678</v>
      </c>
      <c r="B45" s="176">
        <v>62</v>
      </c>
      <c r="C45" s="179" t="s">
        <v>450</v>
      </c>
      <c r="D45" s="179" t="s">
        <v>450</v>
      </c>
      <c r="E45" s="179" t="s">
        <v>450</v>
      </c>
      <c r="F45" s="179" t="s">
        <v>450</v>
      </c>
      <c r="G45" s="379" t="s">
        <v>450</v>
      </c>
      <c r="H45" s="179" t="s">
        <v>450</v>
      </c>
      <c r="I45" s="179" t="s">
        <v>450</v>
      </c>
      <c r="J45" s="179" t="s">
        <v>450</v>
      </c>
      <c r="K45" s="179" t="s">
        <v>450</v>
      </c>
      <c r="L45" s="379" t="s">
        <v>450</v>
      </c>
      <c r="M45" s="379" t="s">
        <v>450</v>
      </c>
      <c r="N45" s="179" t="s">
        <v>450</v>
      </c>
      <c r="O45" s="379" t="s">
        <v>450</v>
      </c>
      <c r="P45" s="176">
        <v>570</v>
      </c>
    </row>
    <row r="46" spans="1:26" s="47" customFormat="1" ht="11.25" x14ac:dyDescent="0.15">
      <c r="A46" s="60" t="s">
        <v>0</v>
      </c>
      <c r="B46" s="176">
        <v>169</v>
      </c>
      <c r="C46" s="179" t="s">
        <v>450</v>
      </c>
      <c r="D46" s="179" t="s">
        <v>450</v>
      </c>
      <c r="E46" s="179" t="s">
        <v>450</v>
      </c>
      <c r="F46" s="179" t="s">
        <v>450</v>
      </c>
      <c r="G46" s="379" t="s">
        <v>450</v>
      </c>
      <c r="H46" s="179" t="s">
        <v>450</v>
      </c>
      <c r="I46" s="179" t="s">
        <v>450</v>
      </c>
      <c r="J46" s="179" t="s">
        <v>450</v>
      </c>
      <c r="K46" s="179" t="s">
        <v>450</v>
      </c>
      <c r="L46" s="379" t="s">
        <v>450</v>
      </c>
      <c r="M46" s="379" t="s">
        <v>450</v>
      </c>
      <c r="N46" s="179" t="s">
        <v>450</v>
      </c>
      <c r="O46" s="379" t="s">
        <v>450</v>
      </c>
      <c r="P46" s="176">
        <v>2789</v>
      </c>
    </row>
    <row r="47" spans="1:26" s="220" customFormat="1" ht="11.25" x14ac:dyDescent="0.15">
      <c r="A47" s="60" t="s">
        <v>14</v>
      </c>
      <c r="B47" s="176">
        <v>23</v>
      </c>
      <c r="C47" s="179" t="s">
        <v>450</v>
      </c>
      <c r="D47" s="179" t="s">
        <v>450</v>
      </c>
      <c r="E47" s="179" t="s">
        <v>450</v>
      </c>
      <c r="F47" s="179" t="s">
        <v>450</v>
      </c>
      <c r="G47" s="379" t="s">
        <v>450</v>
      </c>
      <c r="H47" s="179" t="s">
        <v>450</v>
      </c>
      <c r="I47" s="179" t="s">
        <v>450</v>
      </c>
      <c r="J47" s="179" t="s">
        <v>450</v>
      </c>
      <c r="K47" s="179" t="s">
        <v>450</v>
      </c>
      <c r="L47" s="379" t="s">
        <v>450</v>
      </c>
      <c r="M47" s="379" t="s">
        <v>450</v>
      </c>
      <c r="N47" s="179" t="s">
        <v>450</v>
      </c>
      <c r="O47" s="379" t="s">
        <v>450</v>
      </c>
      <c r="P47" s="176">
        <v>554</v>
      </c>
    </row>
    <row r="48" spans="1:26" s="220" customFormat="1" ht="11.25" x14ac:dyDescent="0.15">
      <c r="A48" s="60" t="s">
        <v>428</v>
      </c>
      <c r="B48" s="176">
        <v>93</v>
      </c>
      <c r="C48" s="179" t="s">
        <v>450</v>
      </c>
      <c r="D48" s="179" t="s">
        <v>450</v>
      </c>
      <c r="E48" s="179" t="s">
        <v>450</v>
      </c>
      <c r="F48" s="179" t="s">
        <v>450</v>
      </c>
      <c r="G48" s="379" t="s">
        <v>450</v>
      </c>
      <c r="H48" s="179" t="s">
        <v>450</v>
      </c>
      <c r="I48" s="179" t="s">
        <v>450</v>
      </c>
      <c r="J48" s="179" t="s">
        <v>450</v>
      </c>
      <c r="K48" s="179" t="s">
        <v>450</v>
      </c>
      <c r="L48" s="379" t="s">
        <v>450</v>
      </c>
      <c r="M48" s="379" t="s">
        <v>450</v>
      </c>
      <c r="N48" s="179" t="s">
        <v>450</v>
      </c>
      <c r="O48" s="414" t="s">
        <v>450</v>
      </c>
      <c r="P48" s="176">
        <v>850</v>
      </c>
    </row>
    <row r="49" spans="1:26" s="47" customFormat="1" ht="15" x14ac:dyDescent="0.15">
      <c r="A49" s="167" t="s">
        <v>16</v>
      </c>
      <c r="B49" s="176"/>
      <c r="C49" s="177"/>
      <c r="D49" s="177"/>
      <c r="E49" s="177"/>
      <c r="F49" s="177"/>
      <c r="G49" s="371"/>
      <c r="H49" s="177"/>
      <c r="I49" s="177"/>
      <c r="J49" s="177"/>
      <c r="K49" s="177"/>
      <c r="L49" s="371"/>
      <c r="M49" s="371"/>
      <c r="N49" s="177"/>
      <c r="O49" s="371"/>
      <c r="P49" s="176"/>
    </row>
    <row r="50" spans="1:26" s="47" customFormat="1" ht="11.25" x14ac:dyDescent="0.15">
      <c r="A50" s="60" t="s">
        <v>33</v>
      </c>
      <c r="B50" s="176">
        <v>31</v>
      </c>
      <c r="C50" s="179" t="s">
        <v>450</v>
      </c>
      <c r="D50" s="179" t="s">
        <v>450</v>
      </c>
      <c r="E50" s="179" t="s">
        <v>450</v>
      </c>
      <c r="F50" s="179" t="s">
        <v>450</v>
      </c>
      <c r="G50" s="379" t="s">
        <v>450</v>
      </c>
      <c r="H50" s="179" t="s">
        <v>450</v>
      </c>
      <c r="I50" s="179" t="s">
        <v>450</v>
      </c>
      <c r="J50" s="179" t="s">
        <v>450</v>
      </c>
      <c r="K50" s="179" t="s">
        <v>450</v>
      </c>
      <c r="L50" s="379" t="s">
        <v>450</v>
      </c>
      <c r="M50" s="379" t="s">
        <v>450</v>
      </c>
      <c r="N50" s="179" t="s">
        <v>450</v>
      </c>
      <c r="O50" s="379" t="s">
        <v>450</v>
      </c>
      <c r="P50" s="176">
        <v>267</v>
      </c>
    </row>
    <row r="51" spans="1:26" s="47" customFormat="1" ht="11.25" x14ac:dyDescent="0.15">
      <c r="A51" s="60" t="s">
        <v>34</v>
      </c>
      <c r="B51" s="176">
        <v>43</v>
      </c>
      <c r="C51" s="179" t="s">
        <v>450</v>
      </c>
      <c r="D51" s="179" t="s">
        <v>450</v>
      </c>
      <c r="E51" s="179" t="s">
        <v>450</v>
      </c>
      <c r="F51" s="179" t="s">
        <v>450</v>
      </c>
      <c r="G51" s="379" t="s">
        <v>450</v>
      </c>
      <c r="H51" s="179" t="s">
        <v>450</v>
      </c>
      <c r="I51" s="179" t="s">
        <v>450</v>
      </c>
      <c r="J51" s="179" t="s">
        <v>450</v>
      </c>
      <c r="K51" s="179" t="s">
        <v>450</v>
      </c>
      <c r="L51" s="379" t="s">
        <v>450</v>
      </c>
      <c r="M51" s="379" t="s">
        <v>450</v>
      </c>
      <c r="N51" s="179" t="s">
        <v>450</v>
      </c>
      <c r="O51" s="379" t="s">
        <v>450</v>
      </c>
      <c r="P51" s="176">
        <v>586</v>
      </c>
    </row>
    <row r="52" spans="1:26" s="47" customFormat="1" ht="11.25" x14ac:dyDescent="0.15">
      <c r="A52" s="105" t="s">
        <v>37</v>
      </c>
      <c r="B52" s="176">
        <v>121</v>
      </c>
      <c r="C52" s="179" t="s">
        <v>450</v>
      </c>
      <c r="D52" s="179" t="s">
        <v>450</v>
      </c>
      <c r="E52" s="179" t="s">
        <v>450</v>
      </c>
      <c r="F52" s="179" t="s">
        <v>450</v>
      </c>
      <c r="G52" s="379" t="s">
        <v>450</v>
      </c>
      <c r="H52" s="179" t="s">
        <v>450</v>
      </c>
      <c r="I52" s="179" t="s">
        <v>450</v>
      </c>
      <c r="J52" s="179" t="s">
        <v>450</v>
      </c>
      <c r="K52" s="179" t="s">
        <v>450</v>
      </c>
      <c r="L52" s="379" t="s">
        <v>450</v>
      </c>
      <c r="M52" s="379" t="s">
        <v>450</v>
      </c>
      <c r="N52" s="179" t="s">
        <v>450</v>
      </c>
      <c r="O52" s="379" t="s">
        <v>450</v>
      </c>
      <c r="P52" s="176">
        <v>1064</v>
      </c>
    </row>
    <row r="53" spans="1:26" s="47" customFormat="1" ht="11.25" x14ac:dyDescent="0.15">
      <c r="A53" s="61" t="s">
        <v>35</v>
      </c>
      <c r="B53" s="191">
        <v>86</v>
      </c>
      <c r="C53" s="202" t="s">
        <v>450</v>
      </c>
      <c r="D53" s="201" t="s">
        <v>450</v>
      </c>
      <c r="E53" s="201" t="s">
        <v>450</v>
      </c>
      <c r="F53" s="201" t="s">
        <v>450</v>
      </c>
      <c r="G53" s="380" t="s">
        <v>450</v>
      </c>
      <c r="H53" s="201" t="s">
        <v>450</v>
      </c>
      <c r="I53" s="201" t="s">
        <v>450</v>
      </c>
      <c r="J53" s="201" t="s">
        <v>450</v>
      </c>
      <c r="K53" s="201" t="s">
        <v>450</v>
      </c>
      <c r="L53" s="380" t="s">
        <v>450</v>
      </c>
      <c r="M53" s="380" t="s">
        <v>450</v>
      </c>
      <c r="N53" s="201" t="s">
        <v>450</v>
      </c>
      <c r="O53" s="413" t="s">
        <v>450</v>
      </c>
      <c r="P53" s="191">
        <v>1421</v>
      </c>
    </row>
    <row r="54" spans="1:26" ht="11.25" x14ac:dyDescent="0.2">
      <c r="A54" s="58"/>
      <c r="B54" s="12"/>
      <c r="C54" s="12"/>
      <c r="D54" s="12"/>
      <c r="E54" s="12"/>
      <c r="F54" s="12"/>
      <c r="G54" s="396"/>
      <c r="H54" s="12"/>
      <c r="I54" s="12"/>
      <c r="J54" s="12"/>
      <c r="K54" s="12"/>
      <c r="L54" s="396"/>
      <c r="M54" s="396"/>
      <c r="N54" s="12"/>
      <c r="O54" s="396"/>
      <c r="P54" s="12"/>
      <c r="Q54" s="12"/>
      <c r="R54" s="12"/>
      <c r="S54" s="12"/>
      <c r="T54" s="12"/>
      <c r="U54" s="12"/>
      <c r="V54" s="12"/>
      <c r="W54" s="12"/>
      <c r="X54" s="12"/>
    </row>
    <row r="55" spans="1:26" ht="11.25" x14ac:dyDescent="0.2">
      <c r="A55" s="58"/>
      <c r="B55" s="12"/>
      <c r="C55" s="12"/>
      <c r="D55" s="12"/>
      <c r="E55" s="12"/>
      <c r="F55" s="12"/>
      <c r="G55" s="396"/>
      <c r="H55" s="12"/>
      <c r="I55" s="12"/>
      <c r="J55" s="12"/>
      <c r="K55" s="12"/>
      <c r="L55" s="396"/>
      <c r="M55" s="396"/>
      <c r="N55" s="12"/>
      <c r="O55" s="396"/>
      <c r="P55" s="12"/>
      <c r="Q55" s="12"/>
      <c r="R55" s="12"/>
      <c r="S55" s="12"/>
      <c r="T55" s="12"/>
      <c r="U55" s="12"/>
      <c r="V55" s="12"/>
      <c r="W55" s="12"/>
      <c r="X55" s="12"/>
    </row>
    <row r="56" spans="1:26" ht="11.25" x14ac:dyDescent="0.2">
      <c r="A56" s="58"/>
      <c r="B56" s="12"/>
      <c r="C56" s="12"/>
      <c r="D56" s="12"/>
      <c r="E56" s="12"/>
      <c r="F56" s="12"/>
      <c r="G56" s="396"/>
      <c r="H56" s="12"/>
      <c r="I56" s="12"/>
      <c r="J56" s="12"/>
      <c r="K56" s="12"/>
      <c r="L56" s="396"/>
      <c r="M56" s="396"/>
      <c r="N56" s="12"/>
      <c r="O56" s="396"/>
      <c r="P56" s="12"/>
      <c r="Q56" s="12"/>
      <c r="R56" s="12"/>
      <c r="S56" s="12"/>
      <c r="T56" s="12"/>
      <c r="U56" s="12"/>
      <c r="V56" s="12"/>
      <c r="W56" s="12"/>
      <c r="X56" s="12"/>
    </row>
    <row r="57" spans="1:26" ht="11.25" x14ac:dyDescent="0.2">
      <c r="A57" s="58"/>
      <c r="B57" s="12"/>
      <c r="C57" s="12"/>
      <c r="D57" s="12"/>
      <c r="E57" s="12"/>
      <c r="F57" s="12"/>
      <c r="G57" s="396"/>
      <c r="H57" s="12"/>
      <c r="I57" s="12"/>
      <c r="J57" s="12"/>
      <c r="K57" s="12"/>
      <c r="L57" s="396"/>
      <c r="M57" s="396"/>
      <c r="N57" s="12"/>
      <c r="O57" s="396"/>
      <c r="P57" s="12"/>
      <c r="Q57" s="12"/>
      <c r="R57" s="12"/>
      <c r="S57" s="12"/>
      <c r="T57" s="12"/>
      <c r="U57" s="12"/>
      <c r="V57" s="12"/>
      <c r="W57" s="12"/>
      <c r="X57" s="12"/>
    </row>
    <row r="58" spans="1:26" ht="11.25" x14ac:dyDescent="0.2">
      <c r="A58" s="58"/>
      <c r="B58" s="12"/>
      <c r="C58" s="12"/>
      <c r="D58" s="12"/>
      <c r="E58" s="12"/>
      <c r="F58" s="12"/>
      <c r="G58" s="396"/>
      <c r="H58" s="12"/>
      <c r="I58" s="12"/>
      <c r="J58" s="12"/>
      <c r="K58" s="12"/>
      <c r="L58" s="396"/>
      <c r="M58" s="396"/>
      <c r="N58" s="12"/>
      <c r="O58" s="396"/>
      <c r="P58" s="12"/>
      <c r="Q58" s="12"/>
      <c r="R58" s="12"/>
      <c r="S58" s="12"/>
      <c r="T58" s="12"/>
      <c r="U58" s="12"/>
      <c r="V58" s="12"/>
      <c r="W58" s="12"/>
      <c r="X58" s="12"/>
    </row>
    <row r="59" spans="1:26" ht="11.25" x14ac:dyDescent="0.2">
      <c r="A59" s="58"/>
      <c r="B59" s="12"/>
      <c r="C59" s="12"/>
      <c r="D59" s="12"/>
      <c r="E59" s="12"/>
      <c r="F59" s="12"/>
      <c r="G59" s="396"/>
      <c r="H59" s="12"/>
      <c r="I59" s="12"/>
      <c r="J59" s="12"/>
      <c r="K59" s="12"/>
      <c r="L59" s="396"/>
      <c r="M59" s="396"/>
      <c r="N59" s="12"/>
      <c r="O59" s="396"/>
      <c r="P59" s="12"/>
      <c r="Q59" s="12"/>
      <c r="R59" s="12"/>
      <c r="S59" s="12"/>
      <c r="T59" s="12"/>
      <c r="U59" s="12"/>
      <c r="V59" s="12"/>
      <c r="W59" s="12"/>
      <c r="X59" s="12"/>
    </row>
    <row r="60" spans="1:26" s="4" customFormat="1" ht="15.75" x14ac:dyDescent="0.15">
      <c r="A60" s="29" t="s">
        <v>615</v>
      </c>
      <c r="G60" s="309"/>
      <c r="L60" s="309"/>
      <c r="M60" s="309"/>
      <c r="O60" s="309"/>
    </row>
    <row r="61" spans="1:26" ht="12.75" x14ac:dyDescent="0.2">
      <c r="A61" s="53" t="s">
        <v>514</v>
      </c>
    </row>
    <row r="62" spans="1:26" ht="56.25" x14ac:dyDescent="0.2">
      <c r="A62" s="239" t="s">
        <v>695</v>
      </c>
    </row>
    <row r="63" spans="1:26" ht="19.5" x14ac:dyDescent="0.2">
      <c r="A63" s="50"/>
      <c r="B63" s="171" t="s">
        <v>435</v>
      </c>
      <c r="C63" s="172" t="s">
        <v>436</v>
      </c>
      <c r="D63" s="172" t="s">
        <v>437</v>
      </c>
      <c r="E63" s="172" t="s">
        <v>438</v>
      </c>
      <c r="F63" s="172" t="s">
        <v>439</v>
      </c>
      <c r="G63" s="368" t="s">
        <v>440</v>
      </c>
      <c r="H63" s="172" t="s">
        <v>441</v>
      </c>
      <c r="I63" s="172" t="s">
        <v>442</v>
      </c>
      <c r="J63" s="172" t="s">
        <v>443</v>
      </c>
      <c r="K63" s="172" t="s">
        <v>444</v>
      </c>
      <c r="L63" s="368" t="s">
        <v>445</v>
      </c>
      <c r="M63" s="368" t="s">
        <v>446</v>
      </c>
      <c r="N63" s="172" t="s">
        <v>447</v>
      </c>
      <c r="O63" s="368" t="s">
        <v>448</v>
      </c>
      <c r="P63" s="171" t="s">
        <v>449</v>
      </c>
      <c r="Q63" s="5"/>
      <c r="R63" s="5"/>
      <c r="S63" s="5"/>
      <c r="T63" s="5"/>
      <c r="U63" s="5"/>
      <c r="V63" s="5"/>
      <c r="W63" s="5"/>
      <c r="X63" s="5"/>
      <c r="Y63" s="5"/>
      <c r="Z63" s="5"/>
    </row>
    <row r="64" spans="1:26" s="220" customFormat="1" ht="15" x14ac:dyDescent="0.2">
      <c r="A64" s="287" t="s">
        <v>22</v>
      </c>
      <c r="B64" s="173"/>
      <c r="C64" s="175"/>
      <c r="D64" s="174"/>
      <c r="E64" s="175"/>
      <c r="F64" s="174"/>
      <c r="G64" s="370"/>
      <c r="H64" s="175"/>
      <c r="I64" s="174"/>
      <c r="J64" s="175"/>
      <c r="K64" s="174"/>
      <c r="L64" s="369"/>
      <c r="M64" s="369"/>
      <c r="N64" s="175"/>
      <c r="O64" s="369"/>
      <c r="P64" s="173"/>
    </row>
    <row r="65" spans="1:28" s="188" customFormat="1" ht="11.25" x14ac:dyDescent="0.2">
      <c r="A65" s="107" t="s">
        <v>145</v>
      </c>
      <c r="B65" s="176">
        <v>4536</v>
      </c>
      <c r="C65" s="179">
        <v>114</v>
      </c>
      <c r="D65" s="179">
        <v>279</v>
      </c>
      <c r="E65" s="179">
        <v>153</v>
      </c>
      <c r="F65" s="179">
        <v>586</v>
      </c>
      <c r="G65" s="379">
        <v>1191</v>
      </c>
      <c r="H65" s="179">
        <v>144</v>
      </c>
      <c r="I65" s="179">
        <v>873</v>
      </c>
      <c r="J65" s="179">
        <v>96</v>
      </c>
      <c r="K65" s="179">
        <v>32</v>
      </c>
      <c r="L65" s="379">
        <v>167</v>
      </c>
      <c r="M65" s="379">
        <v>420</v>
      </c>
      <c r="N65" s="179">
        <v>283</v>
      </c>
      <c r="O65" s="379">
        <v>198</v>
      </c>
      <c r="P65" s="176">
        <v>47949</v>
      </c>
      <c r="Q65" s="220"/>
      <c r="R65" s="220"/>
      <c r="S65" s="220"/>
      <c r="T65" s="220"/>
      <c r="U65" s="220"/>
      <c r="V65" s="220"/>
      <c r="W65" s="220"/>
      <c r="X65" s="220"/>
      <c r="Y65" s="220"/>
      <c r="Z65" s="136"/>
      <c r="AB65" s="136"/>
    </row>
    <row r="66" spans="1:28" s="188" customFormat="1" ht="11.25" x14ac:dyDescent="0.2">
      <c r="A66" s="107" t="s">
        <v>110</v>
      </c>
      <c r="B66" s="176">
        <v>150</v>
      </c>
      <c r="C66" s="179">
        <v>0</v>
      </c>
      <c r="D66" s="179">
        <v>0</v>
      </c>
      <c r="E66" s="179">
        <v>0</v>
      </c>
      <c r="F66" s="179">
        <v>0</v>
      </c>
      <c r="G66" s="379">
        <v>150</v>
      </c>
      <c r="H66" s="179">
        <v>0</v>
      </c>
      <c r="I66" s="179">
        <v>0</v>
      </c>
      <c r="J66" s="179">
        <v>0</v>
      </c>
      <c r="K66" s="179">
        <v>0</v>
      </c>
      <c r="L66" s="379">
        <v>0</v>
      </c>
      <c r="M66" s="379">
        <v>0</v>
      </c>
      <c r="N66" s="179">
        <v>0</v>
      </c>
      <c r="O66" s="379">
        <v>0</v>
      </c>
      <c r="P66" s="176">
        <v>2022</v>
      </c>
      <c r="Q66" s="220"/>
      <c r="R66" s="220"/>
      <c r="S66" s="220"/>
      <c r="T66" s="220"/>
      <c r="U66" s="220"/>
      <c r="V66" s="220"/>
      <c r="W66" s="220"/>
      <c r="X66" s="220"/>
      <c r="Y66" s="220"/>
      <c r="Z66" s="136"/>
      <c r="AB66" s="136"/>
    </row>
    <row r="67" spans="1:28" s="188" customFormat="1" ht="15" x14ac:dyDescent="0.2">
      <c r="A67" s="168" t="s">
        <v>17</v>
      </c>
      <c r="B67" s="176"/>
      <c r="C67" s="179"/>
      <c r="D67" s="179"/>
      <c r="E67" s="179"/>
      <c r="F67" s="179"/>
      <c r="G67" s="379"/>
      <c r="H67" s="179"/>
      <c r="I67" s="179"/>
      <c r="J67" s="179"/>
      <c r="K67" s="179"/>
      <c r="L67" s="379"/>
      <c r="M67" s="379"/>
      <c r="N67" s="179"/>
      <c r="O67" s="379"/>
      <c r="P67" s="176"/>
      <c r="Q67" s="220"/>
      <c r="R67" s="220"/>
      <c r="S67" s="220"/>
      <c r="T67" s="220"/>
      <c r="U67" s="220"/>
      <c r="V67" s="220"/>
      <c r="W67" s="220"/>
      <c r="X67" s="220"/>
      <c r="Y67" s="220"/>
      <c r="Z67" s="136"/>
    </row>
    <row r="68" spans="1:28" s="188" customFormat="1" ht="11.25" x14ac:dyDescent="0.2">
      <c r="A68" s="107" t="s">
        <v>101</v>
      </c>
      <c r="B68" s="176">
        <v>121</v>
      </c>
      <c r="C68" s="179" t="s">
        <v>450</v>
      </c>
      <c r="D68" s="179" t="s">
        <v>450</v>
      </c>
      <c r="E68" s="179" t="s">
        <v>450</v>
      </c>
      <c r="F68" s="179" t="s">
        <v>450</v>
      </c>
      <c r="G68" s="379" t="s">
        <v>450</v>
      </c>
      <c r="H68" s="179" t="s">
        <v>450</v>
      </c>
      <c r="I68" s="179" t="s">
        <v>450</v>
      </c>
      <c r="J68" s="179" t="s">
        <v>450</v>
      </c>
      <c r="K68" s="179" t="s">
        <v>450</v>
      </c>
      <c r="L68" s="379" t="s">
        <v>450</v>
      </c>
      <c r="M68" s="379" t="s">
        <v>450</v>
      </c>
      <c r="N68" s="179" t="s">
        <v>450</v>
      </c>
      <c r="O68" s="379" t="s">
        <v>450</v>
      </c>
      <c r="P68" s="176">
        <v>663</v>
      </c>
      <c r="Q68" s="47"/>
      <c r="R68" s="47"/>
      <c r="S68" s="47"/>
      <c r="T68" s="47"/>
      <c r="U68" s="47"/>
      <c r="V68" s="47"/>
      <c r="W68" s="47"/>
      <c r="X68" s="47"/>
      <c r="Y68" s="47"/>
      <c r="Z68" s="136"/>
      <c r="AA68" s="136"/>
      <c r="AB68" s="136"/>
    </row>
    <row r="69" spans="1:28" s="188" customFormat="1" ht="15" x14ac:dyDescent="0.2">
      <c r="A69" s="168" t="s">
        <v>18</v>
      </c>
      <c r="B69" s="176"/>
      <c r="C69" s="179"/>
      <c r="D69" s="179"/>
      <c r="E69" s="179"/>
      <c r="F69" s="179"/>
      <c r="G69" s="379"/>
      <c r="H69" s="179"/>
      <c r="I69" s="179"/>
      <c r="J69" s="179"/>
      <c r="K69" s="179"/>
      <c r="L69" s="379"/>
      <c r="M69" s="379"/>
      <c r="N69" s="179"/>
      <c r="O69" s="379"/>
      <c r="P69" s="176"/>
      <c r="Q69" s="220"/>
      <c r="R69" s="220"/>
      <c r="S69" s="220"/>
      <c r="T69" s="220"/>
      <c r="U69" s="220"/>
      <c r="V69" s="220"/>
      <c r="W69" s="220"/>
      <c r="X69" s="220"/>
      <c r="Y69" s="220"/>
      <c r="Z69" s="136"/>
    </row>
    <row r="70" spans="1:28" s="188" customFormat="1" ht="22.5" x14ac:dyDescent="0.2">
      <c r="A70" s="438" t="s">
        <v>679</v>
      </c>
      <c r="B70" s="176">
        <v>1312</v>
      </c>
      <c r="C70" s="179" t="s">
        <v>450</v>
      </c>
      <c r="D70" s="179" t="s">
        <v>450</v>
      </c>
      <c r="E70" s="179" t="s">
        <v>450</v>
      </c>
      <c r="F70" s="179" t="s">
        <v>450</v>
      </c>
      <c r="G70" s="379" t="s">
        <v>450</v>
      </c>
      <c r="H70" s="179" t="s">
        <v>450</v>
      </c>
      <c r="I70" s="179" t="s">
        <v>450</v>
      </c>
      <c r="J70" s="179" t="s">
        <v>450</v>
      </c>
      <c r="K70" s="179" t="s">
        <v>450</v>
      </c>
      <c r="L70" s="379" t="s">
        <v>450</v>
      </c>
      <c r="M70" s="379" t="s">
        <v>450</v>
      </c>
      <c r="N70" s="179" t="s">
        <v>450</v>
      </c>
      <c r="O70" s="379" t="s">
        <v>450</v>
      </c>
      <c r="P70" s="176">
        <v>14535</v>
      </c>
      <c r="Q70" s="220"/>
      <c r="R70" s="220"/>
      <c r="S70" s="220"/>
      <c r="T70" s="220"/>
      <c r="U70" s="220"/>
      <c r="V70" s="220"/>
      <c r="W70" s="220"/>
      <c r="X70" s="220"/>
      <c r="Y70" s="220"/>
      <c r="Z70" s="136"/>
      <c r="AB70" s="136"/>
    </row>
    <row r="71" spans="1:28" s="188" customFormat="1" ht="14.25" x14ac:dyDescent="0.2">
      <c r="A71" s="107" t="s">
        <v>605</v>
      </c>
      <c r="B71" s="176">
        <v>1</v>
      </c>
      <c r="C71" s="179" t="s">
        <v>450</v>
      </c>
      <c r="D71" s="179" t="s">
        <v>450</v>
      </c>
      <c r="E71" s="179" t="s">
        <v>450</v>
      </c>
      <c r="F71" s="179" t="s">
        <v>450</v>
      </c>
      <c r="G71" s="379" t="s">
        <v>450</v>
      </c>
      <c r="H71" s="179" t="s">
        <v>450</v>
      </c>
      <c r="I71" s="179" t="s">
        <v>450</v>
      </c>
      <c r="J71" s="179" t="s">
        <v>450</v>
      </c>
      <c r="K71" s="179" t="s">
        <v>450</v>
      </c>
      <c r="L71" s="379" t="s">
        <v>450</v>
      </c>
      <c r="M71" s="379" t="s">
        <v>450</v>
      </c>
      <c r="N71" s="179" t="s">
        <v>450</v>
      </c>
      <c r="O71" s="379" t="s">
        <v>450</v>
      </c>
      <c r="P71" s="176">
        <v>8</v>
      </c>
      <c r="Q71" s="220"/>
      <c r="R71" s="220"/>
      <c r="S71" s="220"/>
      <c r="T71" s="220"/>
      <c r="U71" s="220"/>
      <c r="V71" s="220"/>
      <c r="W71" s="220"/>
      <c r="X71" s="220"/>
      <c r="Y71" s="220"/>
      <c r="Z71" s="136"/>
      <c r="AB71" s="136"/>
    </row>
    <row r="72" spans="1:28" s="188" customFormat="1" ht="11.25" x14ac:dyDescent="0.2">
      <c r="A72" s="107" t="s">
        <v>604</v>
      </c>
      <c r="B72" s="176">
        <v>12</v>
      </c>
      <c r="C72" s="179" t="s">
        <v>450</v>
      </c>
      <c r="D72" s="179" t="s">
        <v>450</v>
      </c>
      <c r="E72" s="179" t="s">
        <v>450</v>
      </c>
      <c r="F72" s="179" t="s">
        <v>450</v>
      </c>
      <c r="G72" s="379" t="s">
        <v>450</v>
      </c>
      <c r="H72" s="179" t="s">
        <v>450</v>
      </c>
      <c r="I72" s="179" t="s">
        <v>450</v>
      </c>
      <c r="J72" s="179" t="s">
        <v>450</v>
      </c>
      <c r="K72" s="179" t="s">
        <v>450</v>
      </c>
      <c r="L72" s="379" t="s">
        <v>450</v>
      </c>
      <c r="M72" s="379" t="s">
        <v>450</v>
      </c>
      <c r="N72" s="179" t="s">
        <v>450</v>
      </c>
      <c r="O72" s="379" t="s">
        <v>450</v>
      </c>
      <c r="P72" s="176">
        <v>19</v>
      </c>
      <c r="Q72" s="220"/>
      <c r="R72" s="220"/>
      <c r="S72" s="220"/>
      <c r="T72" s="220"/>
      <c r="U72" s="220"/>
      <c r="V72" s="220"/>
      <c r="W72" s="220"/>
      <c r="X72" s="220"/>
      <c r="Y72" s="220"/>
      <c r="Z72" s="136"/>
      <c r="AB72" s="136"/>
    </row>
    <row r="73" spans="1:28" s="188" customFormat="1" ht="15" x14ac:dyDescent="0.2">
      <c r="A73" s="168" t="s">
        <v>19</v>
      </c>
      <c r="B73" s="176"/>
      <c r="C73" s="179"/>
      <c r="D73" s="179"/>
      <c r="E73" s="179"/>
      <c r="F73" s="179"/>
      <c r="G73" s="379"/>
      <c r="H73" s="179"/>
      <c r="I73" s="179"/>
      <c r="J73" s="179"/>
      <c r="K73" s="179"/>
      <c r="L73" s="379"/>
      <c r="M73" s="379"/>
      <c r="N73" s="179"/>
      <c r="O73" s="379"/>
      <c r="P73" s="176"/>
      <c r="Q73" s="220"/>
      <c r="R73" s="220"/>
      <c r="S73" s="220"/>
      <c r="T73" s="220"/>
      <c r="U73" s="220"/>
      <c r="V73" s="220"/>
      <c r="W73" s="220"/>
      <c r="X73" s="220"/>
      <c r="Y73" s="220"/>
      <c r="Z73" s="136"/>
    </row>
    <row r="74" spans="1:28" s="188" customFormat="1" ht="22.5" x14ac:dyDescent="0.2">
      <c r="A74" s="438" t="s">
        <v>198</v>
      </c>
      <c r="B74" s="176">
        <v>20</v>
      </c>
      <c r="C74" s="179" t="s">
        <v>450</v>
      </c>
      <c r="D74" s="179" t="s">
        <v>450</v>
      </c>
      <c r="E74" s="179" t="s">
        <v>450</v>
      </c>
      <c r="F74" s="179" t="s">
        <v>450</v>
      </c>
      <c r="G74" s="379" t="s">
        <v>450</v>
      </c>
      <c r="H74" s="179" t="s">
        <v>450</v>
      </c>
      <c r="I74" s="179" t="s">
        <v>450</v>
      </c>
      <c r="J74" s="179" t="s">
        <v>450</v>
      </c>
      <c r="K74" s="179" t="s">
        <v>450</v>
      </c>
      <c r="L74" s="379" t="s">
        <v>450</v>
      </c>
      <c r="M74" s="379" t="s">
        <v>450</v>
      </c>
      <c r="N74" s="179" t="s">
        <v>450</v>
      </c>
      <c r="O74" s="379" t="s">
        <v>450</v>
      </c>
      <c r="P74" s="176">
        <v>639</v>
      </c>
      <c r="Q74" s="220"/>
      <c r="R74" s="220"/>
      <c r="S74" s="220"/>
      <c r="T74" s="220"/>
      <c r="U74" s="220"/>
      <c r="V74" s="220"/>
      <c r="W74" s="220"/>
      <c r="X74" s="220"/>
      <c r="Y74" s="220"/>
      <c r="Z74" s="136"/>
      <c r="AB74" s="136"/>
    </row>
    <row r="75" spans="1:28" s="188" customFormat="1" ht="11.25" x14ac:dyDescent="0.2">
      <c r="A75" s="107" t="s">
        <v>680</v>
      </c>
      <c r="B75" s="176">
        <v>350</v>
      </c>
      <c r="C75" s="179" t="s">
        <v>450</v>
      </c>
      <c r="D75" s="179" t="s">
        <v>450</v>
      </c>
      <c r="E75" s="179" t="s">
        <v>450</v>
      </c>
      <c r="F75" s="179" t="s">
        <v>450</v>
      </c>
      <c r="G75" s="379" t="s">
        <v>450</v>
      </c>
      <c r="H75" s="179" t="s">
        <v>450</v>
      </c>
      <c r="I75" s="179" t="s">
        <v>450</v>
      </c>
      <c r="J75" s="179" t="s">
        <v>450</v>
      </c>
      <c r="K75" s="179" t="s">
        <v>450</v>
      </c>
      <c r="L75" s="379" t="s">
        <v>450</v>
      </c>
      <c r="M75" s="379" t="s">
        <v>450</v>
      </c>
      <c r="N75" s="179" t="s">
        <v>450</v>
      </c>
      <c r="O75" s="379" t="s">
        <v>450</v>
      </c>
      <c r="P75" s="176">
        <v>2769</v>
      </c>
      <c r="Q75" s="220"/>
      <c r="R75" s="220"/>
      <c r="S75" s="220"/>
      <c r="T75" s="220"/>
      <c r="U75" s="220"/>
      <c r="V75" s="220"/>
      <c r="W75" s="220"/>
      <c r="X75" s="220"/>
      <c r="Y75" s="220"/>
      <c r="Z75" s="136"/>
      <c r="AB75" s="136"/>
    </row>
    <row r="76" spans="1:28" s="188" customFormat="1" ht="15" x14ac:dyDescent="0.2">
      <c r="A76" s="168" t="s">
        <v>607</v>
      </c>
      <c r="B76" s="176"/>
      <c r="C76" s="179"/>
      <c r="D76" s="179"/>
      <c r="E76" s="179"/>
      <c r="F76" s="179"/>
      <c r="G76" s="379"/>
      <c r="H76" s="179"/>
      <c r="I76" s="179"/>
      <c r="J76" s="179"/>
      <c r="K76" s="179"/>
      <c r="L76" s="379"/>
      <c r="M76" s="379"/>
      <c r="N76" s="179"/>
      <c r="O76" s="379"/>
      <c r="P76" s="176"/>
      <c r="Q76" s="220"/>
      <c r="R76" s="220"/>
      <c r="S76" s="220"/>
      <c r="T76" s="220"/>
      <c r="U76" s="220"/>
      <c r="V76" s="220"/>
      <c r="W76" s="220"/>
      <c r="X76" s="220"/>
      <c r="Y76" s="220"/>
      <c r="Z76" s="136"/>
    </row>
    <row r="77" spans="1:28" s="188" customFormat="1" ht="11.25" x14ac:dyDescent="0.2">
      <c r="A77" s="107" t="s">
        <v>608</v>
      </c>
      <c r="B77" s="176">
        <v>21</v>
      </c>
      <c r="C77" s="179" t="s">
        <v>450</v>
      </c>
      <c r="D77" s="179" t="s">
        <v>450</v>
      </c>
      <c r="E77" s="179" t="s">
        <v>450</v>
      </c>
      <c r="F77" s="179" t="s">
        <v>450</v>
      </c>
      <c r="G77" s="379" t="s">
        <v>450</v>
      </c>
      <c r="H77" s="179" t="s">
        <v>450</v>
      </c>
      <c r="I77" s="179" t="s">
        <v>450</v>
      </c>
      <c r="J77" s="179" t="s">
        <v>450</v>
      </c>
      <c r="K77" s="179" t="s">
        <v>450</v>
      </c>
      <c r="L77" s="379" t="s">
        <v>450</v>
      </c>
      <c r="M77" s="379" t="s">
        <v>450</v>
      </c>
      <c r="N77" s="179" t="s">
        <v>450</v>
      </c>
      <c r="O77" s="379" t="s">
        <v>450</v>
      </c>
      <c r="P77" s="176">
        <v>1223</v>
      </c>
      <c r="Q77" s="220"/>
      <c r="R77" s="220"/>
      <c r="S77" s="220"/>
      <c r="T77" s="220"/>
      <c r="U77" s="220"/>
      <c r="V77" s="220"/>
      <c r="W77" s="220"/>
      <c r="X77" s="220"/>
      <c r="Y77" s="220"/>
      <c r="Z77" s="136"/>
      <c r="AB77" s="136"/>
    </row>
    <row r="78" spans="1:28" s="188" customFormat="1" ht="15" x14ac:dyDescent="0.2">
      <c r="A78" s="168" t="s">
        <v>20</v>
      </c>
      <c r="B78" s="176"/>
      <c r="C78" s="179"/>
      <c r="D78" s="179"/>
      <c r="E78" s="179"/>
      <c r="F78" s="179"/>
      <c r="G78" s="379"/>
      <c r="H78" s="179"/>
      <c r="I78" s="179"/>
      <c r="J78" s="179"/>
      <c r="K78" s="179"/>
      <c r="L78" s="379"/>
      <c r="M78" s="379"/>
      <c r="N78" s="179"/>
      <c r="O78" s="379"/>
      <c r="P78" s="176"/>
      <c r="Q78" s="220"/>
      <c r="R78" s="220"/>
      <c r="S78" s="220"/>
      <c r="T78" s="220"/>
      <c r="U78" s="220"/>
      <c r="V78" s="220"/>
      <c r="W78" s="220"/>
      <c r="X78" s="220"/>
      <c r="Y78" s="220"/>
      <c r="Z78" s="136"/>
    </row>
    <row r="79" spans="1:28" s="188" customFormat="1" ht="11.25" x14ac:dyDescent="0.2">
      <c r="A79" s="107" t="s">
        <v>180</v>
      </c>
      <c r="B79" s="176">
        <v>1</v>
      </c>
      <c r="C79" s="179" t="s">
        <v>450</v>
      </c>
      <c r="D79" s="179" t="s">
        <v>450</v>
      </c>
      <c r="E79" s="179" t="s">
        <v>450</v>
      </c>
      <c r="F79" s="179" t="s">
        <v>450</v>
      </c>
      <c r="G79" s="379" t="s">
        <v>450</v>
      </c>
      <c r="H79" s="179" t="s">
        <v>450</v>
      </c>
      <c r="I79" s="179" t="s">
        <v>450</v>
      </c>
      <c r="J79" s="179" t="s">
        <v>450</v>
      </c>
      <c r="K79" s="179" t="s">
        <v>450</v>
      </c>
      <c r="L79" s="379" t="s">
        <v>450</v>
      </c>
      <c r="M79" s="379" t="s">
        <v>450</v>
      </c>
      <c r="N79" s="179" t="s">
        <v>450</v>
      </c>
      <c r="O79" s="379" t="s">
        <v>450</v>
      </c>
      <c r="P79" s="176">
        <v>16</v>
      </c>
      <c r="Q79" s="220"/>
      <c r="R79" s="220"/>
      <c r="S79" s="220"/>
      <c r="T79" s="220"/>
      <c r="U79" s="220"/>
      <c r="V79" s="220"/>
      <c r="W79" s="220"/>
      <c r="X79" s="220"/>
      <c r="Y79" s="220"/>
      <c r="Z79" s="136"/>
      <c r="AB79" s="136"/>
    </row>
    <row r="80" spans="1:28" s="188" customFormat="1" ht="22.5" x14ac:dyDescent="0.2">
      <c r="A80" s="438" t="s">
        <v>606</v>
      </c>
      <c r="B80" s="176">
        <v>34</v>
      </c>
      <c r="C80" s="179" t="s">
        <v>450</v>
      </c>
      <c r="D80" s="179" t="s">
        <v>450</v>
      </c>
      <c r="E80" s="179" t="s">
        <v>450</v>
      </c>
      <c r="F80" s="179" t="s">
        <v>450</v>
      </c>
      <c r="G80" s="379" t="s">
        <v>450</v>
      </c>
      <c r="H80" s="179" t="s">
        <v>450</v>
      </c>
      <c r="I80" s="179" t="s">
        <v>450</v>
      </c>
      <c r="J80" s="179" t="s">
        <v>450</v>
      </c>
      <c r="K80" s="179" t="s">
        <v>450</v>
      </c>
      <c r="L80" s="379" t="s">
        <v>450</v>
      </c>
      <c r="M80" s="379" t="s">
        <v>450</v>
      </c>
      <c r="N80" s="179" t="s">
        <v>450</v>
      </c>
      <c r="O80" s="379" t="s">
        <v>450</v>
      </c>
      <c r="P80" s="176">
        <v>439</v>
      </c>
      <c r="Q80" s="220"/>
      <c r="R80" s="220"/>
      <c r="S80" s="220"/>
      <c r="T80" s="220"/>
      <c r="U80" s="220"/>
      <c r="V80" s="220"/>
      <c r="W80" s="220"/>
      <c r="X80" s="220"/>
      <c r="Y80" s="220"/>
      <c r="Z80" s="136"/>
      <c r="AB80" s="136"/>
    </row>
    <row r="81" spans="1:26" s="188" customFormat="1" ht="15" x14ac:dyDescent="0.2">
      <c r="A81" s="168" t="s">
        <v>158</v>
      </c>
      <c r="B81" s="176"/>
      <c r="C81" s="179"/>
      <c r="D81" s="179"/>
      <c r="E81" s="179"/>
      <c r="F81" s="179"/>
      <c r="G81" s="379"/>
      <c r="H81" s="179"/>
      <c r="I81" s="179"/>
      <c r="J81" s="179"/>
      <c r="K81" s="179"/>
      <c r="L81" s="379"/>
      <c r="M81" s="379"/>
      <c r="N81" s="179"/>
      <c r="O81" s="379"/>
      <c r="P81" s="176"/>
      <c r="Q81" s="47"/>
      <c r="R81" s="47"/>
      <c r="S81" s="47"/>
      <c r="T81" s="47"/>
      <c r="U81" s="47"/>
      <c r="V81" s="47"/>
      <c r="W81" s="47"/>
      <c r="X81" s="47"/>
      <c r="Y81" s="47"/>
      <c r="Z81" s="136"/>
    </row>
    <row r="82" spans="1:26" s="47" customFormat="1" ht="11.25" x14ac:dyDescent="0.15">
      <c r="A82" s="61" t="s">
        <v>23</v>
      </c>
      <c r="B82" s="191">
        <v>1165</v>
      </c>
      <c r="C82" s="202" t="s">
        <v>450</v>
      </c>
      <c r="D82" s="201" t="s">
        <v>450</v>
      </c>
      <c r="E82" s="201" t="s">
        <v>450</v>
      </c>
      <c r="F82" s="201" t="s">
        <v>450</v>
      </c>
      <c r="G82" s="380" t="s">
        <v>450</v>
      </c>
      <c r="H82" s="201" t="s">
        <v>450</v>
      </c>
      <c r="I82" s="201" t="s">
        <v>450</v>
      </c>
      <c r="J82" s="201" t="s">
        <v>450</v>
      </c>
      <c r="K82" s="201" t="s">
        <v>450</v>
      </c>
      <c r="L82" s="380" t="s">
        <v>450</v>
      </c>
      <c r="M82" s="380" t="s">
        <v>450</v>
      </c>
      <c r="N82" s="201" t="s">
        <v>450</v>
      </c>
      <c r="O82" s="413" t="s">
        <v>450</v>
      </c>
      <c r="P82" s="191">
        <v>11636</v>
      </c>
    </row>
    <row r="83" spans="1:26" s="4" customFormat="1" ht="11.25" x14ac:dyDescent="0.15">
      <c r="A83" s="307" t="s">
        <v>689</v>
      </c>
      <c r="G83" s="309"/>
      <c r="L83" s="309"/>
      <c r="M83" s="309"/>
      <c r="O83" s="309"/>
    </row>
    <row r="84" spans="1:26" s="12" customFormat="1" ht="11.25" x14ac:dyDescent="0.2">
      <c r="A84" s="38" t="s">
        <v>681</v>
      </c>
      <c r="G84" s="396"/>
      <c r="L84" s="396"/>
      <c r="M84" s="396"/>
      <c r="O84" s="396"/>
    </row>
    <row r="85" spans="1:26" s="309" customFormat="1" ht="67.5" x14ac:dyDescent="0.15">
      <c r="A85" s="344" t="s">
        <v>682</v>
      </c>
    </row>
  </sheetData>
  <hyperlinks>
    <hyperlink ref="P2" location="Sommaire!A1" display="Retour au sommaire"/>
  </hyperlinks>
  <pageMargins left="0.27559055118110237" right="0.15748031496062992" top="0.47244094488188981" bottom="0.3937007874015748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rowBreaks count="1" manualBreakCount="1">
    <brk id="5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zoomScaleNormal="100" workbookViewId="0">
      <selection activeCell="P1" sqref="P1"/>
    </sheetView>
  </sheetViews>
  <sheetFormatPr baseColWidth="10" defaultColWidth="12" defaultRowHeight="16.5" customHeight="1" x14ac:dyDescent="0.2"/>
  <cols>
    <col min="1" max="1" width="74" style="3" customWidth="1"/>
    <col min="2" max="2" width="16.83203125" style="1" customWidth="1"/>
    <col min="3" max="6" width="12.5" style="1" customWidth="1"/>
    <col min="7" max="7" width="12.5" style="367" customWidth="1"/>
    <col min="8" max="11" width="12.5" style="1" customWidth="1"/>
    <col min="12" max="13" width="12.5" style="367" customWidth="1"/>
    <col min="14" max="14" width="12.5" style="1" customWidth="1"/>
    <col min="15" max="15" width="12.5" style="367" customWidth="1"/>
    <col min="16" max="16" width="16.83203125" style="1" customWidth="1"/>
    <col min="17" max="16384" width="12" style="1"/>
  </cols>
  <sheetData>
    <row r="1" spans="1:27" s="4" customFormat="1" ht="16.5" customHeight="1" x14ac:dyDescent="0.15">
      <c r="A1" s="29" t="s">
        <v>616</v>
      </c>
      <c r="G1" s="309"/>
      <c r="L1" s="309"/>
      <c r="M1" s="309"/>
      <c r="O1" s="309"/>
      <c r="P1" s="445" t="s">
        <v>750</v>
      </c>
    </row>
    <row r="2" spans="1:27" s="15" customFormat="1" ht="16.5" customHeight="1" x14ac:dyDescent="0.15">
      <c r="A2" s="7" t="s">
        <v>696</v>
      </c>
      <c r="G2" s="415"/>
      <c r="L2" s="415"/>
      <c r="M2" s="415"/>
      <c r="O2" s="415"/>
    </row>
    <row r="3" spans="1:27" s="5" customFormat="1" ht="16.5" customHeight="1" x14ac:dyDescent="0.2">
      <c r="A3" s="27" t="s">
        <v>571</v>
      </c>
      <c r="G3" s="367"/>
      <c r="L3" s="367"/>
      <c r="M3" s="367"/>
      <c r="O3" s="367"/>
    </row>
    <row r="4" spans="1:27" ht="32.25" customHeight="1" x14ac:dyDescent="0.2">
      <c r="A4" s="50"/>
      <c r="B4" s="171" t="s">
        <v>435</v>
      </c>
      <c r="C4" s="172" t="s">
        <v>436</v>
      </c>
      <c r="D4" s="172" t="s">
        <v>437</v>
      </c>
      <c r="E4" s="172" t="s">
        <v>438</v>
      </c>
      <c r="F4" s="172" t="s">
        <v>439</v>
      </c>
      <c r="G4" s="368" t="s">
        <v>440</v>
      </c>
      <c r="H4" s="172" t="s">
        <v>441</v>
      </c>
      <c r="I4" s="172" t="s">
        <v>442</v>
      </c>
      <c r="J4" s="172" t="s">
        <v>443</v>
      </c>
      <c r="K4" s="172" t="s">
        <v>444</v>
      </c>
      <c r="L4" s="368" t="s">
        <v>445</v>
      </c>
      <c r="M4" s="368" t="s">
        <v>446</v>
      </c>
      <c r="N4" s="172" t="s">
        <v>447</v>
      </c>
      <c r="O4" s="368" t="s">
        <v>448</v>
      </c>
      <c r="P4" s="171" t="s">
        <v>449</v>
      </c>
      <c r="Q4" s="5"/>
      <c r="R4" s="5"/>
      <c r="S4" s="5"/>
      <c r="T4" s="5"/>
      <c r="U4" s="5"/>
      <c r="V4" s="5"/>
      <c r="W4" s="5"/>
      <c r="X4" s="5"/>
      <c r="Y4" s="5"/>
      <c r="Z4" s="5"/>
    </row>
    <row r="5" spans="1:27" s="47" customFormat="1" ht="16.5" customHeight="1" x14ac:dyDescent="0.15">
      <c r="A5" s="169" t="s">
        <v>638</v>
      </c>
      <c r="B5" s="210">
        <v>19126</v>
      </c>
      <c r="C5" s="223">
        <v>626</v>
      </c>
      <c r="D5" s="223">
        <v>1118</v>
      </c>
      <c r="E5" s="223">
        <v>1153</v>
      </c>
      <c r="F5" s="223">
        <v>2283</v>
      </c>
      <c r="G5" s="404">
        <v>4012</v>
      </c>
      <c r="H5" s="223">
        <v>730</v>
      </c>
      <c r="I5" s="223">
        <v>3865</v>
      </c>
      <c r="J5" s="223">
        <v>618</v>
      </c>
      <c r="K5" s="223">
        <v>532</v>
      </c>
      <c r="L5" s="404">
        <v>799</v>
      </c>
      <c r="M5" s="404">
        <v>1357</v>
      </c>
      <c r="N5" s="223">
        <v>1328</v>
      </c>
      <c r="O5" s="404">
        <v>705</v>
      </c>
      <c r="P5" s="210">
        <v>180716</v>
      </c>
    </row>
    <row r="6" spans="1:27" s="47" customFormat="1" ht="16.5" customHeight="1" x14ac:dyDescent="0.15">
      <c r="A6" s="100" t="s">
        <v>24</v>
      </c>
      <c r="B6" s="176">
        <v>3064</v>
      </c>
      <c r="C6" s="177">
        <v>105</v>
      </c>
      <c r="D6" s="177">
        <v>181</v>
      </c>
      <c r="E6" s="177">
        <v>236</v>
      </c>
      <c r="F6" s="177">
        <v>345</v>
      </c>
      <c r="G6" s="371">
        <v>557</v>
      </c>
      <c r="H6" s="177">
        <v>100</v>
      </c>
      <c r="I6" s="177">
        <v>490</v>
      </c>
      <c r="J6" s="177">
        <v>122</v>
      </c>
      <c r="K6" s="177">
        <v>99</v>
      </c>
      <c r="L6" s="371">
        <v>155</v>
      </c>
      <c r="M6" s="371">
        <v>231</v>
      </c>
      <c r="N6" s="177">
        <v>295</v>
      </c>
      <c r="O6" s="371">
        <v>148</v>
      </c>
      <c r="P6" s="176">
        <v>31399</v>
      </c>
      <c r="Q6" s="220"/>
      <c r="R6" s="220"/>
      <c r="S6" s="220"/>
      <c r="T6" s="220"/>
      <c r="U6" s="220"/>
      <c r="V6" s="220"/>
      <c r="W6" s="220"/>
      <c r="X6" s="220"/>
      <c r="Y6" s="220"/>
      <c r="Z6" s="220"/>
      <c r="AA6" s="220"/>
    </row>
    <row r="7" spans="1:27" s="47" customFormat="1" ht="16.5" customHeight="1" x14ac:dyDescent="0.15">
      <c r="A7" s="100" t="s">
        <v>25</v>
      </c>
      <c r="B7" s="176">
        <v>1847</v>
      </c>
      <c r="C7" s="177">
        <v>34</v>
      </c>
      <c r="D7" s="177">
        <v>82</v>
      </c>
      <c r="E7" s="177">
        <v>150</v>
      </c>
      <c r="F7" s="177">
        <v>202</v>
      </c>
      <c r="G7" s="371">
        <v>440</v>
      </c>
      <c r="H7" s="177">
        <v>55</v>
      </c>
      <c r="I7" s="177">
        <v>407</v>
      </c>
      <c r="J7" s="177">
        <v>48</v>
      </c>
      <c r="K7" s="177">
        <v>57</v>
      </c>
      <c r="L7" s="371">
        <v>82</v>
      </c>
      <c r="M7" s="371">
        <v>99</v>
      </c>
      <c r="N7" s="177">
        <v>124</v>
      </c>
      <c r="O7" s="371">
        <v>67</v>
      </c>
      <c r="P7" s="176">
        <v>20292</v>
      </c>
      <c r="Q7" s="220"/>
      <c r="R7" s="220"/>
      <c r="S7" s="220"/>
      <c r="T7" s="220"/>
      <c r="U7" s="220"/>
      <c r="V7" s="220"/>
      <c r="W7" s="220"/>
      <c r="X7" s="220"/>
      <c r="Y7" s="220"/>
      <c r="Z7" s="220"/>
      <c r="AA7" s="220"/>
    </row>
    <row r="8" spans="1:27" s="47" customFormat="1" ht="16.5" customHeight="1" x14ac:dyDescent="0.15">
      <c r="A8" s="100" t="s">
        <v>26</v>
      </c>
      <c r="B8" s="176">
        <v>349</v>
      </c>
      <c r="C8" s="177">
        <v>12</v>
      </c>
      <c r="D8" s="177">
        <v>30</v>
      </c>
      <c r="E8" s="177">
        <v>40</v>
      </c>
      <c r="F8" s="177">
        <v>31</v>
      </c>
      <c r="G8" s="371">
        <v>50</v>
      </c>
      <c r="H8" s="177">
        <v>6</v>
      </c>
      <c r="I8" s="177">
        <v>55</v>
      </c>
      <c r="J8" s="177">
        <v>25</v>
      </c>
      <c r="K8" s="177">
        <v>26</v>
      </c>
      <c r="L8" s="371">
        <v>20</v>
      </c>
      <c r="M8" s="371">
        <v>27</v>
      </c>
      <c r="N8" s="177">
        <v>19</v>
      </c>
      <c r="O8" s="371">
        <v>8</v>
      </c>
      <c r="P8" s="176">
        <v>3821</v>
      </c>
      <c r="Q8" s="220"/>
      <c r="R8" s="220"/>
      <c r="S8" s="220"/>
      <c r="T8" s="220"/>
      <c r="U8" s="220"/>
      <c r="V8" s="220"/>
      <c r="W8" s="220"/>
      <c r="X8" s="220"/>
      <c r="Y8" s="220"/>
      <c r="Z8" s="220"/>
      <c r="AA8" s="220"/>
    </row>
    <row r="9" spans="1:27" s="47" customFormat="1" ht="16.5" customHeight="1" x14ac:dyDescent="0.15">
      <c r="A9" s="98" t="s">
        <v>257</v>
      </c>
      <c r="B9" s="176">
        <v>3806</v>
      </c>
      <c r="C9" s="177">
        <v>99</v>
      </c>
      <c r="D9" s="177">
        <v>242</v>
      </c>
      <c r="E9" s="177">
        <v>183</v>
      </c>
      <c r="F9" s="177">
        <v>483</v>
      </c>
      <c r="G9" s="371">
        <v>816</v>
      </c>
      <c r="H9" s="177">
        <v>152</v>
      </c>
      <c r="I9" s="177">
        <v>721</v>
      </c>
      <c r="J9" s="177">
        <v>97</v>
      </c>
      <c r="K9" s="177">
        <v>76</v>
      </c>
      <c r="L9" s="371">
        <v>157</v>
      </c>
      <c r="M9" s="371">
        <v>327</v>
      </c>
      <c r="N9" s="177">
        <v>297</v>
      </c>
      <c r="O9" s="371">
        <v>156</v>
      </c>
      <c r="P9" s="176">
        <v>35943</v>
      </c>
      <c r="Q9" s="220"/>
      <c r="R9" s="220"/>
      <c r="S9" s="220"/>
      <c r="T9" s="220"/>
      <c r="U9" s="220"/>
      <c r="V9" s="220"/>
      <c r="W9" s="220"/>
      <c r="X9" s="220"/>
      <c r="Y9" s="220"/>
      <c r="Z9" s="220"/>
      <c r="AA9" s="220"/>
    </row>
    <row r="10" spans="1:27" s="47" customFormat="1" ht="16.5" customHeight="1" x14ac:dyDescent="0.15">
      <c r="A10" s="98" t="s">
        <v>27</v>
      </c>
      <c r="B10" s="176">
        <v>2562</v>
      </c>
      <c r="C10" s="177">
        <v>76</v>
      </c>
      <c r="D10" s="177">
        <v>115</v>
      </c>
      <c r="E10" s="177">
        <v>81</v>
      </c>
      <c r="F10" s="177">
        <v>328</v>
      </c>
      <c r="G10" s="371">
        <v>696</v>
      </c>
      <c r="H10" s="177">
        <v>72</v>
      </c>
      <c r="I10" s="177">
        <v>722</v>
      </c>
      <c r="J10" s="177">
        <v>51</v>
      </c>
      <c r="K10" s="177">
        <v>42</v>
      </c>
      <c r="L10" s="371">
        <v>71</v>
      </c>
      <c r="M10" s="371">
        <v>116</v>
      </c>
      <c r="N10" s="177">
        <v>138</v>
      </c>
      <c r="O10" s="371">
        <v>54</v>
      </c>
      <c r="P10" s="176">
        <v>21814</v>
      </c>
      <c r="Q10" s="220"/>
      <c r="R10" s="220"/>
      <c r="S10" s="220"/>
      <c r="T10" s="220"/>
      <c r="U10" s="220"/>
      <c r="V10" s="220"/>
      <c r="W10" s="220"/>
      <c r="X10" s="220"/>
      <c r="Y10" s="220"/>
      <c r="Z10" s="220"/>
      <c r="AA10" s="220"/>
    </row>
    <row r="11" spans="1:27" s="47" customFormat="1" ht="16.5" customHeight="1" x14ac:dyDescent="0.15">
      <c r="A11" s="98" t="s">
        <v>28</v>
      </c>
      <c r="B11" s="212">
        <v>7498</v>
      </c>
      <c r="C11" s="177">
        <f t="shared" ref="C11:O11" si="0">C5-SUM(C6:C10)</f>
        <v>300</v>
      </c>
      <c r="D11" s="177">
        <f t="shared" si="0"/>
        <v>468</v>
      </c>
      <c r="E11" s="177">
        <f t="shared" si="0"/>
        <v>463</v>
      </c>
      <c r="F11" s="177">
        <f t="shared" si="0"/>
        <v>894</v>
      </c>
      <c r="G11" s="371">
        <f t="shared" si="0"/>
        <v>1453</v>
      </c>
      <c r="H11" s="177">
        <f t="shared" si="0"/>
        <v>345</v>
      </c>
      <c r="I11" s="177">
        <f t="shared" si="0"/>
        <v>1470</v>
      </c>
      <c r="J11" s="177">
        <f t="shared" si="0"/>
        <v>275</v>
      </c>
      <c r="K11" s="177">
        <f t="shared" si="0"/>
        <v>232</v>
      </c>
      <c r="L11" s="371">
        <f t="shared" si="0"/>
        <v>314</v>
      </c>
      <c r="M11" s="371">
        <f t="shared" si="0"/>
        <v>557</v>
      </c>
      <c r="N11" s="177">
        <f t="shared" si="0"/>
        <v>455</v>
      </c>
      <c r="O11" s="371">
        <f t="shared" si="0"/>
        <v>272</v>
      </c>
      <c r="P11" s="176">
        <v>67447</v>
      </c>
      <c r="Q11" s="220"/>
      <c r="R11" s="220"/>
      <c r="S11" s="220"/>
      <c r="T11" s="220"/>
      <c r="U11" s="220"/>
      <c r="V11" s="220"/>
      <c r="W11" s="220"/>
      <c r="X11" s="220"/>
      <c r="Y11" s="220"/>
      <c r="Z11" s="220"/>
      <c r="AA11" s="220"/>
    </row>
    <row r="12" spans="1:27" s="47" customFormat="1" ht="16.5" customHeight="1" x14ac:dyDescent="0.15">
      <c r="A12" s="87" t="s">
        <v>697</v>
      </c>
      <c r="B12" s="178">
        <v>168068</v>
      </c>
      <c r="C12" s="179">
        <v>4474</v>
      </c>
      <c r="D12" s="179">
        <v>9321</v>
      </c>
      <c r="E12" s="179">
        <v>11719</v>
      </c>
      <c r="F12" s="179">
        <v>18448</v>
      </c>
      <c r="G12" s="379">
        <v>37165</v>
      </c>
      <c r="H12" s="179">
        <v>5291</v>
      </c>
      <c r="I12" s="179">
        <v>29369</v>
      </c>
      <c r="J12" s="179">
        <v>5785</v>
      </c>
      <c r="K12" s="179">
        <v>6422</v>
      </c>
      <c r="L12" s="379">
        <v>7926</v>
      </c>
      <c r="M12" s="379">
        <v>12627</v>
      </c>
      <c r="N12" s="179">
        <v>12661</v>
      </c>
      <c r="O12" s="379">
        <v>6860</v>
      </c>
      <c r="P12" s="178">
        <v>1805752</v>
      </c>
      <c r="Q12" s="220"/>
      <c r="R12" s="220"/>
      <c r="S12" s="220"/>
      <c r="T12" s="220"/>
      <c r="U12" s="220"/>
      <c r="V12" s="220"/>
      <c r="W12" s="220"/>
      <c r="X12" s="220"/>
      <c r="Y12" s="220"/>
      <c r="Z12" s="220"/>
      <c r="AA12" s="220"/>
    </row>
    <row r="13" spans="1:27" s="47" customFormat="1" ht="16.5" customHeight="1" x14ac:dyDescent="0.15">
      <c r="A13" s="100" t="s">
        <v>24</v>
      </c>
      <c r="B13" s="178">
        <v>92773</v>
      </c>
      <c r="C13" s="179">
        <v>2807</v>
      </c>
      <c r="D13" s="179">
        <v>4911</v>
      </c>
      <c r="E13" s="179">
        <v>6605</v>
      </c>
      <c r="F13" s="179">
        <v>10775</v>
      </c>
      <c r="G13" s="379">
        <v>18162</v>
      </c>
      <c r="H13" s="179">
        <v>2814</v>
      </c>
      <c r="I13" s="179">
        <v>15345</v>
      </c>
      <c r="J13" s="179">
        <v>3080</v>
      </c>
      <c r="K13" s="179">
        <v>3824</v>
      </c>
      <c r="L13" s="379">
        <v>5283</v>
      </c>
      <c r="M13" s="379">
        <v>6302</v>
      </c>
      <c r="N13" s="179">
        <v>8503</v>
      </c>
      <c r="O13" s="379">
        <v>4362</v>
      </c>
      <c r="P13" s="178">
        <v>892176</v>
      </c>
      <c r="Q13" s="220"/>
      <c r="R13" s="220"/>
      <c r="S13" s="220"/>
      <c r="T13" s="220"/>
      <c r="U13" s="220"/>
      <c r="V13" s="220"/>
      <c r="W13" s="220"/>
      <c r="X13" s="220"/>
      <c r="Y13" s="220"/>
      <c r="Z13" s="220"/>
      <c r="AA13" s="220"/>
    </row>
    <row r="14" spans="1:27" s="47" customFormat="1" ht="16.5" customHeight="1" x14ac:dyDescent="0.15">
      <c r="A14" s="100" t="s">
        <v>25</v>
      </c>
      <c r="B14" s="178">
        <v>23551</v>
      </c>
      <c r="C14" s="179">
        <v>273</v>
      </c>
      <c r="D14" s="179">
        <v>1097</v>
      </c>
      <c r="E14" s="179">
        <v>1766</v>
      </c>
      <c r="F14" s="179">
        <v>2993</v>
      </c>
      <c r="G14" s="379">
        <v>6406</v>
      </c>
      <c r="H14" s="179">
        <v>665</v>
      </c>
      <c r="I14" s="179">
        <v>4535</v>
      </c>
      <c r="J14" s="179">
        <v>468</v>
      </c>
      <c r="K14" s="179">
        <v>834</v>
      </c>
      <c r="L14" s="379">
        <v>772</v>
      </c>
      <c r="M14" s="379">
        <v>1279</v>
      </c>
      <c r="N14" s="179">
        <v>1602</v>
      </c>
      <c r="O14" s="379">
        <v>861</v>
      </c>
      <c r="P14" s="178">
        <v>334886</v>
      </c>
      <c r="Q14" s="220"/>
      <c r="R14" s="220"/>
      <c r="S14" s="220"/>
      <c r="T14" s="220"/>
      <c r="U14" s="220"/>
      <c r="V14" s="220"/>
      <c r="W14" s="220"/>
      <c r="X14" s="220"/>
      <c r="Y14" s="220"/>
      <c r="Z14" s="220"/>
      <c r="AA14" s="220"/>
    </row>
    <row r="15" spans="1:27" s="47" customFormat="1" ht="16.5" customHeight="1" x14ac:dyDescent="0.15">
      <c r="A15" s="100" t="s">
        <v>26</v>
      </c>
      <c r="B15" s="178">
        <v>10291</v>
      </c>
      <c r="C15" s="179">
        <v>175</v>
      </c>
      <c r="D15" s="179">
        <v>982</v>
      </c>
      <c r="E15" s="179">
        <v>1380</v>
      </c>
      <c r="F15" s="179">
        <v>577</v>
      </c>
      <c r="G15" s="379">
        <v>2009</v>
      </c>
      <c r="H15" s="179">
        <v>127</v>
      </c>
      <c r="I15" s="179">
        <v>1500</v>
      </c>
      <c r="J15" s="179">
        <v>948</v>
      </c>
      <c r="K15" s="179">
        <v>585</v>
      </c>
      <c r="L15" s="379">
        <v>300</v>
      </c>
      <c r="M15" s="379">
        <v>1291</v>
      </c>
      <c r="N15" s="179">
        <v>240</v>
      </c>
      <c r="O15" s="379">
        <v>177</v>
      </c>
      <c r="P15" s="178">
        <v>130216</v>
      </c>
      <c r="Q15" s="220"/>
      <c r="R15" s="220"/>
      <c r="S15" s="220"/>
      <c r="T15" s="220"/>
      <c r="U15" s="220"/>
      <c r="V15" s="220"/>
      <c r="W15" s="220"/>
      <c r="X15" s="220"/>
      <c r="Y15" s="220"/>
      <c r="Z15" s="220"/>
      <c r="AA15" s="220"/>
    </row>
    <row r="16" spans="1:27" s="47" customFormat="1" ht="16.5" customHeight="1" x14ac:dyDescent="0.15">
      <c r="A16" s="98" t="s">
        <v>257</v>
      </c>
      <c r="B16" s="178">
        <v>8219</v>
      </c>
      <c r="C16" s="179">
        <v>205</v>
      </c>
      <c r="D16" s="179">
        <v>407</v>
      </c>
      <c r="E16" s="179" t="s">
        <v>637</v>
      </c>
      <c r="F16" s="179">
        <v>750</v>
      </c>
      <c r="G16" s="379">
        <v>3528</v>
      </c>
      <c r="H16" s="179">
        <v>109</v>
      </c>
      <c r="I16" s="179">
        <v>1591</v>
      </c>
      <c r="J16" s="179">
        <v>130</v>
      </c>
      <c r="K16" s="179">
        <v>96</v>
      </c>
      <c r="L16" s="379" t="s">
        <v>637</v>
      </c>
      <c r="M16" s="379">
        <v>585</v>
      </c>
      <c r="N16" s="179">
        <v>538</v>
      </c>
      <c r="O16" s="379">
        <v>280</v>
      </c>
      <c r="P16" s="178">
        <v>80494</v>
      </c>
      <c r="Q16" s="220"/>
      <c r="R16" s="220"/>
      <c r="S16" s="220"/>
      <c r="T16" s="220"/>
      <c r="U16" s="220"/>
      <c r="V16" s="220"/>
      <c r="W16" s="220"/>
      <c r="X16" s="220"/>
      <c r="Y16" s="220"/>
      <c r="Z16" s="220"/>
      <c r="AA16" s="220"/>
    </row>
    <row r="17" spans="1:30" s="47" customFormat="1" ht="16.5" customHeight="1" x14ac:dyDescent="0.15">
      <c r="A17" s="98" t="s">
        <v>27</v>
      </c>
      <c r="B17" s="178">
        <v>2806</v>
      </c>
      <c r="C17" s="179">
        <v>80</v>
      </c>
      <c r="D17" s="179">
        <v>93</v>
      </c>
      <c r="E17" s="179" t="s">
        <v>637</v>
      </c>
      <c r="F17" s="179">
        <v>325</v>
      </c>
      <c r="G17" s="379">
        <v>896</v>
      </c>
      <c r="H17" s="179">
        <v>84</v>
      </c>
      <c r="I17" s="179">
        <v>929</v>
      </c>
      <c r="J17" s="179">
        <v>80</v>
      </c>
      <c r="K17" s="179">
        <v>33</v>
      </c>
      <c r="L17" s="379" t="s">
        <v>637</v>
      </c>
      <c r="M17" s="379">
        <v>94</v>
      </c>
      <c r="N17" s="179">
        <v>146</v>
      </c>
      <c r="O17" s="379">
        <v>46</v>
      </c>
      <c r="P17" s="178">
        <v>29450</v>
      </c>
      <c r="Q17" s="220"/>
      <c r="R17" s="220"/>
      <c r="S17" s="220"/>
      <c r="T17" s="220"/>
      <c r="U17" s="220"/>
      <c r="V17" s="220"/>
      <c r="W17" s="220"/>
      <c r="X17" s="220"/>
      <c r="Y17" s="220"/>
      <c r="Z17" s="220"/>
      <c r="AA17" s="220"/>
    </row>
    <row r="18" spans="1:30" s="47" customFormat="1" ht="16.5" customHeight="1" x14ac:dyDescent="0.15">
      <c r="A18" s="98" t="s">
        <v>28</v>
      </c>
      <c r="B18" s="316">
        <v>30428</v>
      </c>
      <c r="C18" s="317">
        <f t="shared" ref="C18:O18" si="1">C12-SUM(C13:C17)</f>
        <v>934</v>
      </c>
      <c r="D18" s="317">
        <f t="shared" si="1"/>
        <v>1831</v>
      </c>
      <c r="E18" s="317">
        <f t="shared" si="1"/>
        <v>1968</v>
      </c>
      <c r="F18" s="317">
        <f t="shared" si="1"/>
        <v>3028</v>
      </c>
      <c r="G18" s="416">
        <f t="shared" si="1"/>
        <v>6164</v>
      </c>
      <c r="H18" s="317">
        <f t="shared" si="1"/>
        <v>1492</v>
      </c>
      <c r="I18" s="317">
        <f t="shared" si="1"/>
        <v>5469</v>
      </c>
      <c r="J18" s="317">
        <f t="shared" si="1"/>
        <v>1079</v>
      </c>
      <c r="K18" s="317">
        <f t="shared" si="1"/>
        <v>1050</v>
      </c>
      <c r="L18" s="416">
        <f t="shared" si="1"/>
        <v>1571</v>
      </c>
      <c r="M18" s="416">
        <f t="shared" si="1"/>
        <v>3076</v>
      </c>
      <c r="N18" s="317">
        <f t="shared" si="1"/>
        <v>1632</v>
      </c>
      <c r="O18" s="416">
        <f t="shared" si="1"/>
        <v>1134</v>
      </c>
      <c r="P18" s="316">
        <v>338530</v>
      </c>
      <c r="Y18" s="220"/>
      <c r="Z18" s="220"/>
      <c r="AA18" s="220"/>
    </row>
    <row r="19" spans="1:30" s="45" customFormat="1" ht="16.5" customHeight="1" x14ac:dyDescent="0.15">
      <c r="A19" s="86" t="s">
        <v>639</v>
      </c>
      <c r="B19" s="295">
        <v>8.8346075953926579</v>
      </c>
      <c r="C19" s="296">
        <v>10.413877733154841</v>
      </c>
      <c r="D19" s="296">
        <v>9.5211128021802995</v>
      </c>
      <c r="E19" s="296">
        <v>13.4694095931088</v>
      </c>
      <c r="F19" s="296">
        <v>8.9775095125928619</v>
      </c>
      <c r="G19" s="383">
        <v>6.4717827350951769</v>
      </c>
      <c r="H19" s="296">
        <v>9.8466955812255765</v>
      </c>
      <c r="I19" s="296">
        <v>7.7511209842573106</v>
      </c>
      <c r="J19" s="296">
        <v>11.069156946036456</v>
      </c>
      <c r="K19" s="296">
        <v>24.481309044885414</v>
      </c>
      <c r="L19" s="383">
        <v>10.797652824348724</v>
      </c>
      <c r="M19" s="383">
        <v>9.5609255928329979</v>
      </c>
      <c r="N19" s="296">
        <v>11.327750152665097</v>
      </c>
      <c r="O19" s="383">
        <v>9.8698319285821157</v>
      </c>
      <c r="P19" s="295">
        <v>7.6</v>
      </c>
      <c r="Q19" s="272"/>
      <c r="R19" s="272"/>
      <c r="S19" s="272"/>
      <c r="T19" s="272"/>
      <c r="U19" s="272"/>
      <c r="V19" s="272"/>
      <c r="W19" s="272"/>
      <c r="X19" s="272"/>
      <c r="Y19" s="272"/>
      <c r="Z19" s="272"/>
      <c r="AA19" s="272"/>
    </row>
    <row r="20" spans="1:30" s="47" customFormat="1" ht="16.5" customHeight="1" x14ac:dyDescent="0.15">
      <c r="A20" s="99" t="s">
        <v>515</v>
      </c>
      <c r="B20" s="178"/>
      <c r="C20" s="179"/>
      <c r="D20" s="179"/>
      <c r="E20" s="179"/>
      <c r="F20" s="179"/>
      <c r="G20" s="379"/>
      <c r="H20" s="179"/>
      <c r="I20" s="179"/>
      <c r="J20" s="179"/>
      <c r="K20" s="179"/>
      <c r="L20" s="379"/>
      <c r="M20" s="379"/>
      <c r="N20" s="179"/>
      <c r="O20" s="379"/>
      <c r="P20" s="178"/>
      <c r="Q20" s="13"/>
      <c r="R20" s="13"/>
      <c r="S20" s="13"/>
      <c r="T20" s="13"/>
      <c r="U20" s="13"/>
      <c r="V20" s="13"/>
      <c r="W20" s="13"/>
      <c r="X20" s="13"/>
      <c r="Y20" s="13"/>
      <c r="Z20" s="13"/>
      <c r="AA20" s="13"/>
      <c r="AB20" s="13"/>
      <c r="AC20" s="13"/>
      <c r="AD20" s="4"/>
    </row>
    <row r="21" spans="1:30" s="4" customFormat="1" ht="22.5" x14ac:dyDescent="0.15">
      <c r="A21" s="439" t="s">
        <v>516</v>
      </c>
      <c r="B21" s="178">
        <v>9970</v>
      </c>
      <c r="C21" s="179">
        <f t="shared" ref="C21:O21" si="2">SUM(C22:C26)</f>
        <v>154</v>
      </c>
      <c r="D21" s="179">
        <f t="shared" si="2"/>
        <v>514</v>
      </c>
      <c r="E21" s="179">
        <f t="shared" si="2"/>
        <v>338</v>
      </c>
      <c r="F21" s="179">
        <f t="shared" si="2"/>
        <v>939</v>
      </c>
      <c r="G21" s="379">
        <f t="shared" si="2"/>
        <v>2840</v>
      </c>
      <c r="H21" s="179">
        <f t="shared" si="2"/>
        <v>148</v>
      </c>
      <c r="I21" s="179">
        <f t="shared" si="2"/>
        <v>2494</v>
      </c>
      <c r="J21" s="179">
        <f t="shared" si="2"/>
        <v>124</v>
      </c>
      <c r="K21" s="179">
        <f t="shared" si="2"/>
        <v>132</v>
      </c>
      <c r="L21" s="379">
        <f t="shared" si="2"/>
        <v>414</v>
      </c>
      <c r="M21" s="379">
        <f t="shared" si="2"/>
        <v>812</v>
      </c>
      <c r="N21" s="179">
        <f t="shared" si="2"/>
        <v>657</v>
      </c>
      <c r="O21" s="379">
        <f t="shared" si="2"/>
        <v>404</v>
      </c>
      <c r="P21" s="178">
        <v>124040</v>
      </c>
      <c r="Q21" s="13"/>
      <c r="R21" s="13"/>
      <c r="S21" s="13"/>
      <c r="T21" s="13"/>
      <c r="U21" s="13"/>
      <c r="V21" s="13"/>
      <c r="W21" s="13"/>
      <c r="X21" s="13"/>
      <c r="Y21" s="13"/>
      <c r="Z21" s="13"/>
      <c r="AA21" s="13"/>
    </row>
    <row r="22" spans="1:30" s="4" customFormat="1" ht="16.5" customHeight="1" x14ac:dyDescent="0.15">
      <c r="A22" s="102" t="s">
        <v>29</v>
      </c>
      <c r="B22" s="178">
        <v>1006</v>
      </c>
      <c r="C22" s="179">
        <v>13</v>
      </c>
      <c r="D22" s="179">
        <v>49</v>
      </c>
      <c r="E22" s="179">
        <v>26</v>
      </c>
      <c r="F22" s="179">
        <v>193</v>
      </c>
      <c r="G22" s="379">
        <v>268</v>
      </c>
      <c r="H22" s="179">
        <v>42</v>
      </c>
      <c r="I22" s="179">
        <v>214</v>
      </c>
      <c r="J22" s="179">
        <v>9</v>
      </c>
      <c r="K22" s="179">
        <v>7</v>
      </c>
      <c r="L22" s="379">
        <v>31</v>
      </c>
      <c r="M22" s="379">
        <v>92</v>
      </c>
      <c r="N22" s="179">
        <v>32</v>
      </c>
      <c r="O22" s="379">
        <v>30</v>
      </c>
      <c r="P22" s="178">
        <v>18029</v>
      </c>
      <c r="Q22" s="13"/>
      <c r="R22" s="13"/>
      <c r="S22" s="13"/>
      <c r="T22" s="13"/>
      <c r="U22" s="13"/>
      <c r="V22" s="13"/>
      <c r="W22" s="13"/>
      <c r="X22" s="13"/>
      <c r="Y22" s="13"/>
    </row>
    <row r="23" spans="1:30" s="4" customFormat="1" ht="16.5" customHeight="1" x14ac:dyDescent="0.15">
      <c r="A23" s="102" t="s">
        <v>204</v>
      </c>
      <c r="B23" s="178">
        <v>6986</v>
      </c>
      <c r="C23" s="179">
        <v>106</v>
      </c>
      <c r="D23" s="179">
        <v>325</v>
      </c>
      <c r="E23" s="179">
        <v>249</v>
      </c>
      <c r="F23" s="179">
        <v>613</v>
      </c>
      <c r="G23" s="379">
        <v>1970</v>
      </c>
      <c r="H23" s="179">
        <v>83</v>
      </c>
      <c r="I23" s="179">
        <v>1777</v>
      </c>
      <c r="J23" s="179">
        <v>82</v>
      </c>
      <c r="K23" s="179">
        <v>110</v>
      </c>
      <c r="L23" s="379">
        <v>294</v>
      </c>
      <c r="M23" s="379">
        <v>537</v>
      </c>
      <c r="N23" s="179">
        <v>535</v>
      </c>
      <c r="O23" s="379">
        <v>305</v>
      </c>
      <c r="P23" s="178">
        <v>81246</v>
      </c>
      <c r="Q23" s="13"/>
      <c r="R23" s="13"/>
      <c r="S23" s="13"/>
      <c r="T23" s="13"/>
      <c r="U23" s="13"/>
      <c r="V23" s="13"/>
      <c r="W23" s="13"/>
      <c r="X23" s="13"/>
      <c r="Y23" s="13"/>
    </row>
    <row r="24" spans="1:30" s="4" customFormat="1" ht="16.5" customHeight="1" x14ac:dyDescent="0.15">
      <c r="A24" s="102" t="s">
        <v>159</v>
      </c>
      <c r="B24" s="178">
        <v>860</v>
      </c>
      <c r="C24" s="179">
        <v>17</v>
      </c>
      <c r="D24" s="179">
        <v>42</v>
      </c>
      <c r="E24" s="179">
        <v>27</v>
      </c>
      <c r="F24" s="179">
        <v>70</v>
      </c>
      <c r="G24" s="379">
        <v>309</v>
      </c>
      <c r="H24" s="179">
        <v>14</v>
      </c>
      <c r="I24" s="179">
        <v>221</v>
      </c>
      <c r="J24" s="179">
        <v>7</v>
      </c>
      <c r="K24" s="179">
        <v>3</v>
      </c>
      <c r="L24" s="379">
        <v>20</v>
      </c>
      <c r="M24" s="379">
        <v>56</v>
      </c>
      <c r="N24" s="179">
        <v>36</v>
      </c>
      <c r="O24" s="379">
        <v>38</v>
      </c>
      <c r="P24" s="178">
        <v>7828</v>
      </c>
      <c r="Q24" s="13"/>
      <c r="R24" s="13"/>
      <c r="S24" s="13"/>
      <c r="T24" s="13"/>
      <c r="U24" s="13"/>
      <c r="V24" s="13"/>
      <c r="W24" s="13"/>
      <c r="X24" s="13"/>
      <c r="Y24" s="13"/>
    </row>
    <row r="25" spans="1:30" s="4" customFormat="1" ht="16.5" customHeight="1" x14ac:dyDescent="0.15">
      <c r="A25" s="102" t="s">
        <v>30</v>
      </c>
      <c r="B25" s="178">
        <v>523</v>
      </c>
      <c r="C25" s="179">
        <v>4</v>
      </c>
      <c r="D25" s="179">
        <v>59</v>
      </c>
      <c r="E25" s="179">
        <v>5</v>
      </c>
      <c r="F25" s="179">
        <v>29</v>
      </c>
      <c r="G25" s="379">
        <v>105</v>
      </c>
      <c r="H25" s="179">
        <v>4</v>
      </c>
      <c r="I25" s="179">
        <v>135</v>
      </c>
      <c r="J25" s="179">
        <v>16</v>
      </c>
      <c r="K25" s="179">
        <v>7</v>
      </c>
      <c r="L25" s="379">
        <v>38</v>
      </c>
      <c r="M25" s="379">
        <v>90</v>
      </c>
      <c r="N25" s="179">
        <v>30</v>
      </c>
      <c r="O25" s="379">
        <v>1</v>
      </c>
      <c r="P25" s="178">
        <v>8540</v>
      </c>
      <c r="Q25" s="13"/>
      <c r="R25" s="13"/>
      <c r="S25" s="13"/>
      <c r="T25" s="13"/>
      <c r="U25" s="13"/>
      <c r="V25" s="13"/>
      <c r="W25" s="13"/>
      <c r="X25" s="13"/>
      <c r="Y25" s="13"/>
    </row>
    <row r="26" spans="1:30" s="4" customFormat="1" ht="16.5" customHeight="1" x14ac:dyDescent="0.15">
      <c r="A26" s="102" t="s">
        <v>207</v>
      </c>
      <c r="B26" s="178">
        <v>595</v>
      </c>
      <c r="C26" s="179">
        <v>14</v>
      </c>
      <c r="D26" s="179">
        <v>39</v>
      </c>
      <c r="E26" s="179">
        <v>31</v>
      </c>
      <c r="F26" s="179">
        <v>34</v>
      </c>
      <c r="G26" s="379">
        <v>188</v>
      </c>
      <c r="H26" s="179">
        <v>5</v>
      </c>
      <c r="I26" s="179">
        <v>147</v>
      </c>
      <c r="J26" s="179">
        <v>10</v>
      </c>
      <c r="K26" s="179">
        <v>5</v>
      </c>
      <c r="L26" s="379">
        <v>31</v>
      </c>
      <c r="M26" s="379">
        <v>37</v>
      </c>
      <c r="N26" s="179">
        <v>24</v>
      </c>
      <c r="O26" s="379">
        <v>30</v>
      </c>
      <c r="P26" s="178">
        <v>8397</v>
      </c>
      <c r="Q26" s="13"/>
      <c r="R26" s="13"/>
      <c r="S26" s="13"/>
      <c r="T26" s="13"/>
      <c r="U26" s="13"/>
      <c r="V26" s="13"/>
      <c r="W26" s="13"/>
      <c r="X26" s="13"/>
      <c r="Y26" s="13"/>
    </row>
    <row r="27" spans="1:30" s="4" customFormat="1" ht="22.5" x14ac:dyDescent="0.15">
      <c r="A27" s="439" t="s">
        <v>698</v>
      </c>
      <c r="B27" s="178">
        <v>7251</v>
      </c>
      <c r="C27" s="179">
        <f t="shared" ref="C27:O27" si="3">SUM(C28:C33)</f>
        <v>405</v>
      </c>
      <c r="D27" s="179">
        <f t="shared" si="3"/>
        <v>393</v>
      </c>
      <c r="E27" s="179">
        <f t="shared" si="3"/>
        <v>170</v>
      </c>
      <c r="F27" s="179">
        <f t="shared" si="3"/>
        <v>593</v>
      </c>
      <c r="G27" s="379">
        <f t="shared" si="3"/>
        <v>1310</v>
      </c>
      <c r="H27" s="179">
        <f t="shared" si="3"/>
        <v>79</v>
      </c>
      <c r="I27" s="179">
        <f t="shared" si="3"/>
        <v>1332</v>
      </c>
      <c r="J27" s="179">
        <f t="shared" si="3"/>
        <v>88</v>
      </c>
      <c r="K27" s="179">
        <f t="shared" si="3"/>
        <v>28</v>
      </c>
      <c r="L27" s="379">
        <f t="shared" si="3"/>
        <v>1312</v>
      </c>
      <c r="M27" s="379">
        <f t="shared" si="3"/>
        <v>1114</v>
      </c>
      <c r="N27" s="179">
        <f t="shared" si="3"/>
        <v>246</v>
      </c>
      <c r="O27" s="379">
        <f t="shared" si="3"/>
        <v>181</v>
      </c>
      <c r="P27" s="178">
        <v>81845</v>
      </c>
      <c r="Q27" s="13"/>
      <c r="R27" s="13"/>
      <c r="S27" s="13"/>
      <c r="T27" s="13"/>
      <c r="U27" s="13"/>
      <c r="V27" s="13"/>
      <c r="W27" s="13"/>
      <c r="X27" s="13"/>
      <c r="Y27" s="13"/>
    </row>
    <row r="28" spans="1:30" s="4" customFormat="1" ht="16.5" customHeight="1" x14ac:dyDescent="0.15">
      <c r="A28" s="102" t="s">
        <v>31</v>
      </c>
      <c r="B28" s="178">
        <v>366</v>
      </c>
      <c r="C28" s="179">
        <v>0</v>
      </c>
      <c r="D28" s="179">
        <v>0</v>
      </c>
      <c r="E28" s="179">
        <v>0</v>
      </c>
      <c r="F28" s="179">
        <v>7</v>
      </c>
      <c r="G28" s="379">
        <v>57</v>
      </c>
      <c r="H28" s="179">
        <v>0</v>
      </c>
      <c r="I28" s="179">
        <v>137</v>
      </c>
      <c r="J28" s="179">
        <v>0</v>
      </c>
      <c r="K28" s="179">
        <v>0</v>
      </c>
      <c r="L28" s="379">
        <v>0</v>
      </c>
      <c r="M28" s="379">
        <v>165</v>
      </c>
      <c r="N28" s="179">
        <v>0</v>
      </c>
      <c r="O28" s="379">
        <v>0</v>
      </c>
      <c r="P28" s="178">
        <v>7982</v>
      </c>
      <c r="Q28" s="13"/>
      <c r="R28" s="13"/>
      <c r="S28" s="13"/>
      <c r="T28" s="13"/>
      <c r="U28" s="13"/>
      <c r="V28" s="13"/>
      <c r="W28" s="13"/>
      <c r="X28" s="13"/>
      <c r="Y28" s="13"/>
    </row>
    <row r="29" spans="1:30" s="4" customFormat="1" ht="16.5" customHeight="1" x14ac:dyDescent="0.15">
      <c r="A29" s="102" t="s">
        <v>32</v>
      </c>
      <c r="B29" s="178">
        <v>17</v>
      </c>
      <c r="C29" s="179">
        <v>0</v>
      </c>
      <c r="D29" s="179">
        <v>2</v>
      </c>
      <c r="E29" s="179">
        <v>0</v>
      </c>
      <c r="F29" s="179">
        <v>0</v>
      </c>
      <c r="G29" s="379">
        <v>8</v>
      </c>
      <c r="H29" s="179">
        <v>0</v>
      </c>
      <c r="I29" s="179">
        <v>4</v>
      </c>
      <c r="J29" s="179">
        <v>0</v>
      </c>
      <c r="K29" s="179">
        <v>0</v>
      </c>
      <c r="L29" s="379">
        <v>0</v>
      </c>
      <c r="M29" s="379">
        <v>3</v>
      </c>
      <c r="N29" s="179">
        <v>0</v>
      </c>
      <c r="O29" s="379">
        <v>0</v>
      </c>
      <c r="P29" s="178">
        <v>1811</v>
      </c>
      <c r="Q29" s="13"/>
      <c r="R29" s="13"/>
      <c r="S29" s="13"/>
      <c r="T29" s="13"/>
      <c r="U29" s="13"/>
      <c r="V29" s="13"/>
      <c r="W29" s="13"/>
      <c r="X29" s="13"/>
      <c r="Y29" s="13"/>
    </row>
    <row r="30" spans="1:30" s="4" customFormat="1" ht="16.5" customHeight="1" x14ac:dyDescent="0.15">
      <c r="A30" s="102" t="s">
        <v>160</v>
      </c>
      <c r="B30" s="178">
        <v>98</v>
      </c>
      <c r="C30" s="179">
        <v>0</v>
      </c>
      <c r="D30" s="179">
        <v>10</v>
      </c>
      <c r="E30" s="179">
        <v>0</v>
      </c>
      <c r="F30" s="179">
        <v>23</v>
      </c>
      <c r="G30" s="379">
        <v>15</v>
      </c>
      <c r="H30" s="179">
        <v>16</v>
      </c>
      <c r="I30" s="179">
        <v>3</v>
      </c>
      <c r="J30" s="179">
        <v>6</v>
      </c>
      <c r="K30" s="179">
        <v>0</v>
      </c>
      <c r="L30" s="379">
        <v>0</v>
      </c>
      <c r="M30" s="379">
        <v>9</v>
      </c>
      <c r="N30" s="179">
        <v>2</v>
      </c>
      <c r="O30" s="379">
        <v>14</v>
      </c>
      <c r="P30" s="178">
        <v>4365</v>
      </c>
      <c r="Q30" s="13"/>
      <c r="R30" s="13"/>
      <c r="S30" s="13"/>
      <c r="T30" s="13"/>
      <c r="U30" s="13"/>
      <c r="V30" s="13"/>
      <c r="W30" s="13"/>
      <c r="X30" s="13"/>
      <c r="Y30" s="13"/>
    </row>
    <row r="31" spans="1:30" s="4" customFormat="1" ht="16.5" customHeight="1" x14ac:dyDescent="0.15">
      <c r="A31" s="102" t="s">
        <v>161</v>
      </c>
      <c r="B31" s="178">
        <v>4880</v>
      </c>
      <c r="C31" s="179">
        <v>165</v>
      </c>
      <c r="D31" s="179">
        <v>276</v>
      </c>
      <c r="E31" s="179">
        <v>165</v>
      </c>
      <c r="F31" s="179">
        <v>543</v>
      </c>
      <c r="G31" s="379">
        <v>1178</v>
      </c>
      <c r="H31" s="179">
        <v>63</v>
      </c>
      <c r="I31" s="179">
        <v>1108</v>
      </c>
      <c r="J31" s="179">
        <v>70</v>
      </c>
      <c r="K31" s="179">
        <v>23</v>
      </c>
      <c r="L31" s="379">
        <v>354</v>
      </c>
      <c r="M31" s="379">
        <v>528</v>
      </c>
      <c r="N31" s="179">
        <v>241</v>
      </c>
      <c r="O31" s="379">
        <v>166</v>
      </c>
      <c r="P31" s="178">
        <v>51649</v>
      </c>
      <c r="Q31" s="13"/>
      <c r="R31" s="13"/>
      <c r="S31" s="13"/>
      <c r="T31" s="13"/>
      <c r="U31" s="13"/>
      <c r="V31" s="13"/>
      <c r="W31" s="13"/>
      <c r="X31" s="13"/>
      <c r="Y31" s="13"/>
    </row>
    <row r="32" spans="1:30" s="4" customFormat="1" ht="16.5" customHeight="1" x14ac:dyDescent="0.15">
      <c r="A32" s="102" t="s">
        <v>181</v>
      </c>
      <c r="B32" s="178">
        <v>1473</v>
      </c>
      <c r="C32" s="179">
        <v>210</v>
      </c>
      <c r="D32" s="179">
        <v>0</v>
      </c>
      <c r="E32" s="179">
        <v>0</v>
      </c>
      <c r="F32" s="179">
        <v>0</v>
      </c>
      <c r="G32" s="379">
        <v>15</v>
      </c>
      <c r="H32" s="179">
        <v>0</v>
      </c>
      <c r="I32" s="179">
        <v>0</v>
      </c>
      <c r="J32" s="179">
        <v>2</v>
      </c>
      <c r="K32" s="179">
        <v>0</v>
      </c>
      <c r="L32" s="379">
        <v>860</v>
      </c>
      <c r="M32" s="379">
        <v>386</v>
      </c>
      <c r="N32" s="179">
        <v>0</v>
      </c>
      <c r="O32" s="379">
        <v>0</v>
      </c>
      <c r="P32" s="178">
        <v>13180</v>
      </c>
      <c r="Q32" s="13"/>
      <c r="R32" s="13"/>
      <c r="S32" s="13"/>
      <c r="T32" s="13"/>
      <c r="U32" s="13"/>
      <c r="V32" s="13"/>
      <c r="W32" s="13"/>
      <c r="X32" s="13"/>
      <c r="Y32" s="13"/>
    </row>
    <row r="33" spans="1:25" s="4" customFormat="1" ht="16.5" customHeight="1" x14ac:dyDescent="0.15">
      <c r="A33" s="108" t="s">
        <v>162</v>
      </c>
      <c r="B33" s="193">
        <v>417</v>
      </c>
      <c r="C33" s="201">
        <v>30</v>
      </c>
      <c r="D33" s="201">
        <v>105</v>
      </c>
      <c r="E33" s="201">
        <v>5</v>
      </c>
      <c r="F33" s="201">
        <v>20</v>
      </c>
      <c r="G33" s="380">
        <v>37</v>
      </c>
      <c r="H33" s="201">
        <v>0</v>
      </c>
      <c r="I33" s="201">
        <v>80</v>
      </c>
      <c r="J33" s="201">
        <v>10</v>
      </c>
      <c r="K33" s="201">
        <v>5</v>
      </c>
      <c r="L33" s="380">
        <v>98</v>
      </c>
      <c r="M33" s="380">
        <v>23</v>
      </c>
      <c r="N33" s="201">
        <v>3</v>
      </c>
      <c r="O33" s="380">
        <v>1</v>
      </c>
      <c r="P33" s="193">
        <v>2858</v>
      </c>
      <c r="Q33" s="13"/>
      <c r="R33" s="13"/>
      <c r="S33" s="13"/>
      <c r="T33" s="13"/>
      <c r="U33" s="13"/>
      <c r="V33" s="13"/>
      <c r="W33" s="13"/>
      <c r="X33" s="13"/>
      <c r="Y33" s="13"/>
    </row>
    <row r="34" spans="1:25" s="20" customFormat="1" ht="35.25" customHeight="1" x14ac:dyDescent="0.2">
      <c r="A34" s="463" t="s">
        <v>755</v>
      </c>
      <c r="B34" s="463"/>
      <c r="C34" s="463"/>
      <c r="D34" s="463"/>
      <c r="E34" s="463"/>
      <c r="F34" s="463"/>
      <c r="G34" s="463"/>
      <c r="L34" s="412"/>
      <c r="M34" s="412"/>
      <c r="O34" s="412"/>
    </row>
    <row r="35" spans="1:25" s="20" customFormat="1" ht="20.25" customHeight="1" x14ac:dyDescent="0.2">
      <c r="A35" s="464" t="s">
        <v>756</v>
      </c>
      <c r="B35" s="464"/>
      <c r="C35" s="464"/>
      <c r="D35" s="464"/>
      <c r="E35" s="464"/>
      <c r="F35" s="464"/>
      <c r="G35" s="464"/>
      <c r="L35" s="412"/>
      <c r="M35" s="412"/>
      <c r="O35" s="412"/>
    </row>
    <row r="36" spans="1:25" s="20" customFormat="1" ht="42.75" customHeight="1" x14ac:dyDescent="0.2">
      <c r="A36" s="464" t="s">
        <v>754</v>
      </c>
      <c r="B36" s="464"/>
      <c r="C36" s="464"/>
      <c r="D36" s="464"/>
      <c r="E36" s="464"/>
      <c r="F36" s="464"/>
      <c r="G36" s="464"/>
      <c r="L36" s="412"/>
      <c r="M36" s="412"/>
      <c r="O36" s="412"/>
    </row>
  </sheetData>
  <mergeCells count="3">
    <mergeCell ref="A34:G34"/>
    <mergeCell ref="A35:G35"/>
    <mergeCell ref="A36:G36"/>
  </mergeCells>
  <hyperlinks>
    <hyperlink ref="P1" location="Sommaire!A1" display="Retour au sommaire"/>
  </hyperlinks>
  <pageMargins left="0.27559055118110237" right="0.15748031496062992" top="0.47244094488188981" bottom="0.39370078740157483" header="0.15748031496062992" footer="0.15748031496062992"/>
  <pageSetup paperSize="9" scale="67" fitToHeight="4" orientation="landscape" horizontalDpi="1200" verticalDpi="1200" r:id="rId1"/>
  <headerFooter alignWithMargins="0">
    <oddHeader>&amp;L&amp;"Arial,Gras"&amp;14Panorama statistique Jeunesse Sports Cohésion Sociale 2018&amp;R&amp;"Arial,Gras"&amp;14&amp;A</oddHeader>
    <oddFooter>&amp;L&amp;"Arial,Normal"&amp;12DRJSCS Occitanie&amp;C&amp;"Arial,Normal"&amp;12&amp;P  /  &amp;N&amp;R&amp;"Arial,Normal"&amp;12Juillet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0.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abSelected="1" topLeftCell="A16" workbookViewId="0">
      <selection activeCell="B55" sqref="B55"/>
    </sheetView>
  </sheetViews>
  <sheetFormatPr baseColWidth="10" defaultRowHeight="10.5" x14ac:dyDescent="0.15"/>
  <cols>
    <col min="1" max="1" width="50.83203125" customWidth="1"/>
    <col min="2" max="2" width="94.6640625" style="347" bestFit="1" customWidth="1"/>
  </cols>
  <sheetData>
    <row r="1" spans="1:2" ht="15.75" x14ac:dyDescent="0.25">
      <c r="A1" s="449" t="s">
        <v>739</v>
      </c>
      <c r="B1" s="449"/>
    </row>
    <row r="3" spans="1:2" ht="12.75" x14ac:dyDescent="0.2">
      <c r="A3" s="440" t="s">
        <v>699</v>
      </c>
      <c r="B3" s="441" t="s">
        <v>700</v>
      </c>
    </row>
    <row r="4" spans="1:2" ht="14.25" x14ac:dyDescent="0.2">
      <c r="A4" s="348"/>
      <c r="B4" s="441" t="s">
        <v>701</v>
      </c>
    </row>
    <row r="5" spans="1:2" ht="14.25" x14ac:dyDescent="0.2">
      <c r="A5" s="348"/>
      <c r="B5" s="441" t="s">
        <v>740</v>
      </c>
    </row>
    <row r="6" spans="1:2" ht="14.25" x14ac:dyDescent="0.2">
      <c r="A6" s="348"/>
      <c r="B6" s="441" t="s">
        <v>741</v>
      </c>
    </row>
    <row r="7" spans="1:2" ht="14.25" x14ac:dyDescent="0.2">
      <c r="A7" s="348"/>
      <c r="B7" s="441" t="s">
        <v>742</v>
      </c>
    </row>
    <row r="8" spans="1:2" ht="9" customHeight="1" x14ac:dyDescent="0.2">
      <c r="A8" s="442"/>
      <c r="B8" s="443"/>
    </row>
    <row r="9" spans="1:2" ht="12.75" x14ac:dyDescent="0.2">
      <c r="A9" s="440" t="s">
        <v>705</v>
      </c>
      <c r="B9" s="441" t="s">
        <v>706</v>
      </c>
    </row>
    <row r="10" spans="1:2" ht="14.25" x14ac:dyDescent="0.2">
      <c r="A10" s="348"/>
      <c r="B10" s="441" t="s">
        <v>707</v>
      </c>
    </row>
    <row r="11" spans="1:2" ht="14.25" x14ac:dyDescent="0.2">
      <c r="A11" s="348"/>
      <c r="B11" s="441" t="s">
        <v>708</v>
      </c>
    </row>
    <row r="12" spans="1:2" ht="14.25" x14ac:dyDescent="0.2">
      <c r="A12" s="348"/>
      <c r="B12" s="441" t="s">
        <v>239</v>
      </c>
    </row>
    <row r="13" spans="1:2" ht="14.25" x14ac:dyDescent="0.2">
      <c r="A13" s="348"/>
      <c r="B13" s="441" t="s">
        <v>73</v>
      </c>
    </row>
    <row r="14" spans="1:2" ht="9" customHeight="1" x14ac:dyDescent="0.2">
      <c r="A14" s="442"/>
      <c r="B14" s="443"/>
    </row>
    <row r="15" spans="1:2" ht="12.75" x14ac:dyDescent="0.2">
      <c r="A15" s="440" t="s">
        <v>704</v>
      </c>
      <c r="B15" s="441" t="s">
        <v>416</v>
      </c>
    </row>
    <row r="16" spans="1:2" ht="9" customHeight="1" x14ac:dyDescent="0.2">
      <c r="A16" s="442"/>
      <c r="B16" s="443"/>
    </row>
    <row r="17" spans="1:2" ht="12.75" x14ac:dyDescent="0.2">
      <c r="A17" s="440" t="s">
        <v>709</v>
      </c>
      <c r="B17" s="441" t="s">
        <v>710</v>
      </c>
    </row>
    <row r="18" spans="1:2" ht="9" customHeight="1" x14ac:dyDescent="0.2">
      <c r="A18" s="442"/>
      <c r="B18" s="443"/>
    </row>
    <row r="19" spans="1:2" ht="12.75" x14ac:dyDescent="0.2">
      <c r="A19" s="440" t="s">
        <v>702</v>
      </c>
      <c r="B19" s="441" t="s">
        <v>703</v>
      </c>
    </row>
    <row r="20" spans="1:2" ht="9" customHeight="1" x14ac:dyDescent="0.2">
      <c r="A20" s="442"/>
      <c r="B20" s="443"/>
    </row>
    <row r="21" spans="1:2" ht="12.75" x14ac:dyDescent="0.2">
      <c r="A21" s="440" t="s">
        <v>711</v>
      </c>
      <c r="B21" s="441" t="s">
        <v>743</v>
      </c>
    </row>
    <row r="22" spans="1:2" ht="12.75" x14ac:dyDescent="0.15">
      <c r="B22" s="441" t="s">
        <v>744</v>
      </c>
    </row>
    <row r="23" spans="1:2" ht="9" customHeight="1" x14ac:dyDescent="0.2">
      <c r="A23" s="442"/>
      <c r="B23" s="443"/>
    </row>
    <row r="24" spans="1:2" ht="12.75" x14ac:dyDescent="0.2">
      <c r="A24" s="440" t="s">
        <v>712</v>
      </c>
      <c r="B24" s="441" t="s">
        <v>454</v>
      </c>
    </row>
    <row r="25" spans="1:2" ht="12.75" x14ac:dyDescent="0.15">
      <c r="B25" s="441" t="s">
        <v>495</v>
      </c>
    </row>
    <row r="26" spans="1:2" ht="12.75" x14ac:dyDescent="0.15">
      <c r="B26" s="441" t="s">
        <v>454</v>
      </c>
    </row>
    <row r="27" spans="1:2" ht="9" customHeight="1" x14ac:dyDescent="0.2">
      <c r="A27" s="442"/>
      <c r="B27" s="443"/>
    </row>
    <row r="28" spans="1:2" ht="12.75" x14ac:dyDescent="0.2">
      <c r="A28" s="440" t="s">
        <v>713</v>
      </c>
      <c r="B28" s="441" t="s">
        <v>745</v>
      </c>
    </row>
    <row r="29" spans="1:2" ht="12.75" x14ac:dyDescent="0.15">
      <c r="B29" s="441" t="s">
        <v>714</v>
      </c>
    </row>
    <row r="30" spans="1:2" ht="9" customHeight="1" x14ac:dyDescent="0.2">
      <c r="A30" s="442"/>
      <c r="B30" s="443"/>
    </row>
    <row r="31" spans="1:2" ht="12.75" x14ac:dyDescent="0.2">
      <c r="A31" s="440" t="s">
        <v>715</v>
      </c>
      <c r="B31" s="441" t="s">
        <v>745</v>
      </c>
    </row>
    <row r="32" spans="1:2" ht="12.75" x14ac:dyDescent="0.15">
      <c r="B32" s="441" t="s">
        <v>757</v>
      </c>
    </row>
    <row r="33" spans="1:2" ht="9" customHeight="1" x14ac:dyDescent="0.2">
      <c r="A33" s="442"/>
      <c r="B33" s="443"/>
    </row>
    <row r="34" spans="1:2" ht="12.75" x14ac:dyDescent="0.2">
      <c r="A34" s="440" t="s">
        <v>716</v>
      </c>
      <c r="B34" s="441" t="s">
        <v>480</v>
      </c>
    </row>
    <row r="35" spans="1:2" ht="12.75" x14ac:dyDescent="0.15">
      <c r="B35" s="441" t="s">
        <v>746</v>
      </c>
    </row>
    <row r="36" spans="1:2" ht="12.75" x14ac:dyDescent="0.15">
      <c r="B36" s="441" t="s">
        <v>717</v>
      </c>
    </row>
    <row r="37" spans="1:2" ht="12.75" x14ac:dyDescent="0.15">
      <c r="B37" s="441" t="s">
        <v>747</v>
      </c>
    </row>
    <row r="38" spans="1:2" ht="9" customHeight="1" x14ac:dyDescent="0.2">
      <c r="A38" s="442"/>
      <c r="B38" s="443"/>
    </row>
    <row r="39" spans="1:2" ht="12.75" x14ac:dyDescent="0.2">
      <c r="A39" s="440" t="s">
        <v>718</v>
      </c>
      <c r="B39" s="441" t="s">
        <v>719</v>
      </c>
    </row>
    <row r="40" spans="1:2" ht="14.25" x14ac:dyDescent="0.2">
      <c r="A40" s="348"/>
      <c r="B40" s="441" t="s">
        <v>720</v>
      </c>
    </row>
    <row r="41" spans="1:2" ht="12.75" x14ac:dyDescent="0.15">
      <c r="B41" s="441" t="s">
        <v>721</v>
      </c>
    </row>
    <row r="42" spans="1:2" ht="14.25" x14ac:dyDescent="0.2">
      <c r="A42" s="348"/>
      <c r="B42" s="441" t="s">
        <v>722</v>
      </c>
    </row>
    <row r="43" spans="1:2" ht="12.75" x14ac:dyDescent="0.15">
      <c r="B43" s="441" t="s">
        <v>723</v>
      </c>
    </row>
    <row r="44" spans="1:2" ht="14.25" x14ac:dyDescent="0.2">
      <c r="A44" s="348"/>
      <c r="B44" s="441" t="s">
        <v>724</v>
      </c>
    </row>
    <row r="45" spans="1:2" ht="12.75" x14ac:dyDescent="0.15">
      <c r="B45" s="441" t="s">
        <v>725</v>
      </c>
    </row>
    <row r="46" spans="1:2" ht="12.75" x14ac:dyDescent="0.15">
      <c r="B46" s="441" t="s">
        <v>737</v>
      </c>
    </row>
    <row r="47" spans="1:2" ht="12.75" x14ac:dyDescent="0.15">
      <c r="B47" s="441" t="s">
        <v>726</v>
      </c>
    </row>
    <row r="48" spans="1:2" ht="9" customHeight="1" x14ac:dyDescent="0.15">
      <c r="A48" s="442"/>
      <c r="B48" s="447"/>
    </row>
    <row r="49" spans="1:2" ht="12.75" x14ac:dyDescent="0.2">
      <c r="A49" s="440" t="s">
        <v>727</v>
      </c>
      <c r="B49" s="441" t="s">
        <v>728</v>
      </c>
    </row>
    <row r="50" spans="1:2" ht="14.25" x14ac:dyDescent="0.2">
      <c r="A50" s="348"/>
      <c r="B50" s="441" t="s">
        <v>729</v>
      </c>
    </row>
    <row r="51" spans="1:2" ht="9" customHeight="1" x14ac:dyDescent="0.15">
      <c r="A51" s="448"/>
      <c r="B51" s="447"/>
    </row>
    <row r="52" spans="1:2" ht="12.75" x14ac:dyDescent="0.2">
      <c r="A52" s="440" t="s">
        <v>730</v>
      </c>
      <c r="B52" s="441" t="s">
        <v>748</v>
      </c>
    </row>
    <row r="53" spans="1:2" ht="14.25" x14ac:dyDescent="0.2">
      <c r="A53" s="348"/>
      <c r="B53" s="441" t="s">
        <v>749</v>
      </c>
    </row>
    <row r="54" spans="1:2" ht="12.75" x14ac:dyDescent="0.15">
      <c r="B54" s="441" t="s">
        <v>758</v>
      </c>
    </row>
    <row r="55" spans="1:2" ht="9" customHeight="1" x14ac:dyDescent="0.15">
      <c r="A55" s="448"/>
      <c r="B55" s="447"/>
    </row>
    <row r="56" spans="1:2" ht="12.75" x14ac:dyDescent="0.2">
      <c r="A56" s="440" t="s">
        <v>731</v>
      </c>
      <c r="B56" s="441" t="s">
        <v>738</v>
      </c>
    </row>
  </sheetData>
  <mergeCells count="1">
    <mergeCell ref="A1:B1"/>
  </mergeCells>
  <hyperlinks>
    <hyperlink ref="B3" location="Démographie!A1" display="Données générales"/>
    <hyperlink ref="B4" location="Démographie!A21" display="Indicateurs démographiques"/>
    <hyperlink ref="B5" location="Démographie!A36" display="Effectifs par classe d’âge au 1er janvier 2015 Hommes"/>
    <hyperlink ref="B6" location="Démographie!A61" display="Effectifs par classe d’âge au 1er janvier 2015 Femmes"/>
    <hyperlink ref="B7" location="Démographie!A86" display="Effectifs par classe d’âge au 1er janvier 2015 Ensemble"/>
    <hyperlink ref="B9" location="'Pauvreté Précarité Exclusion'!A1" display="Revenus et inégalités de revenus - 1ère partie"/>
    <hyperlink ref="B11" location="'Pauvreté Précarité Exclusion'!A28" display="Inclusion bancaire"/>
    <hyperlink ref="B12" location="'Pauvreté Précarité Exclusion'!A47" display="Chômage"/>
    <hyperlink ref="B13" location="'Pauvreté Précarité Exclusion'!A73" display="RSA et Minima sociaux"/>
    <hyperlink ref="B10" location="'Pauvreté Précarité Exclusion'!A13" display="Revenus et inégalités de revenus - 2ème  partie"/>
    <hyperlink ref="B19" location="'Politique de la ville'!A2" display="Politique de la ville"/>
    <hyperlink ref="B15" location="'Immigration-intégration'!A1" display="Activité et chômage de la population immigrée et étrangère"/>
    <hyperlink ref="B17" location="'Handicap - dépendance'!A1" display="Allocataires AAH, APA, personnes prises en charge par des mandataires"/>
    <hyperlink ref="B21" location="'Aide sociale départementale'!A2" display="Bénéficiaires de l'Aide Sociale Départementale au 31 décembre 2016"/>
    <hyperlink ref="B22" location="'Aide Sociale Départementale'!A19" display="Dépenses de l'Aide Sociale Départementale au 31 décembre 2015"/>
    <hyperlink ref="B24" location="'Accueil des personnes âgées'!A2" display="Établissements publics ou privés et services,  places installées au 31.12.2016"/>
    <hyperlink ref="B25" location="'Accueil des personnes âgées'!A39" display="Taux d'équipement au 31.12.2016 en nombre de places pour 1 000 habitants de 75 ans et plus"/>
    <hyperlink ref="B26" location="'Accueil des personnes âgées'!A49" display="Établissements publics ou privés et services,  places installées au 31.12.2017"/>
    <hyperlink ref="B28" location="'Accueil des adultes handicapés'!A2" display="Places installées par catégorie d'établissement au 31.12.2016"/>
    <hyperlink ref="B29" location="'Accueil des adultes handicapés'!A61" display="Taux d'écuipement par catégorie d'établissement"/>
    <hyperlink ref="B31" location="'Accueil enfants ados handicapés'!A3" display="Places installées par catégorie d'établissement au 31.12.2016"/>
    <hyperlink ref="B32" location="'Accueil enfants ados handicapés'!A59" display="Places installées au 31.12.2016 par catégorie de clientèle en établissement spécialisé"/>
    <hyperlink ref="B34" location="'Logement hébergement'!A3" display="Parc des logements et statut d'occupation au 1er janvier 2015"/>
    <hyperlink ref="B35" location="'Logement hébergement'!A19" display="Recours au droit au logement (DALO) en 2017"/>
    <hyperlink ref="B36" location="'Logement hébergement'!A45" display="Précarité-logement"/>
    <hyperlink ref="B37" location="'Logement hébergement'!A62" display="Lits, places installés au 31 décembre 2017 par catégorie d'établissement"/>
    <hyperlink ref="B39" location="Jeunesse!A2" display="Classes d’âge, cohabitation familiale, conduites à risques"/>
    <hyperlink ref="B40" location="Jeunesse!A38" display="Scolarité, formation, activités"/>
    <hyperlink ref="B41" location="Jeunesse!A75" display="Politiques d’emploi à destination des moins de 26 ans et accompagnement"/>
    <hyperlink ref="B42" location="Jeunesse!A95" display="Aide Sociale à l'Enfance"/>
    <hyperlink ref="B43" location="Jeunesse!A118" display="Accueils collectifs de mineurs sans hébergement (1ère partie)"/>
    <hyperlink ref="B44" location="Jeunesse!A165" display="Accueils collectifs de mineurs sans hébergement (2ème partie)"/>
    <hyperlink ref="B45" location="Jeunesse!A218" display="Accueils collectifs de mineurs avec hébergement "/>
    <hyperlink ref="B47" location="Jeunesse!A288" display="Accueil des enfants d'âge préscolaire"/>
    <hyperlink ref="B49" location="Sport!A2" display="Fédérations sportives"/>
    <hyperlink ref="B50" location="Sport!A32" display="Équipements sportifs,  sports de haut niveau, pôles sportifs"/>
    <hyperlink ref="B52" location="Diplômes!A3" display="Diplômes délivrés en 2016 dans le champ des professions sociales"/>
    <hyperlink ref="B53" location="Diplômes!A31" display="Diplômes délivrés en 2016 dans le champ des professions de santé"/>
    <hyperlink ref="B54" location="Diplômes!A60" display="Diplômes délivrés en 2016 dans les champs animation socioculturelle et sport"/>
    <hyperlink ref="B46" location="Jeunesse!A272" display="Accueils de scoutisme"/>
    <hyperlink ref="B56" location="Emploi!A2" display="Nombre d'établissements et de salariés dans le secteur sportif"/>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3</vt:i4>
      </vt:variant>
    </vt:vector>
  </HeadingPairs>
  <TitlesOfParts>
    <vt:vector size="18" baseType="lpstr">
      <vt:lpstr>Sommaire</vt:lpstr>
      <vt:lpstr>Démographie</vt:lpstr>
      <vt:lpstr>Pauvreté Précarité Exclusion</vt:lpstr>
      <vt:lpstr>Immigration-intégration</vt:lpstr>
      <vt:lpstr>Handicap - dépendance</vt:lpstr>
      <vt:lpstr>Politique de la ville</vt:lpstr>
      <vt:lpstr>Aide Sociale Départementale</vt:lpstr>
      <vt:lpstr>Accueil des personnes âgées</vt:lpstr>
      <vt:lpstr>Accueil des adultes handicapés</vt:lpstr>
      <vt:lpstr>Accueil enfants ados handicapés</vt:lpstr>
      <vt:lpstr>Logement hébergement</vt:lpstr>
      <vt:lpstr>Jeunesse</vt:lpstr>
      <vt:lpstr>Sport</vt:lpstr>
      <vt:lpstr>Diplômes</vt:lpstr>
      <vt:lpstr>Emploi</vt:lpstr>
      <vt:lpstr>Démographie!Zone_d_impression</vt:lpstr>
      <vt:lpstr>'Handicap - dépendance'!Zone_d_impression</vt:lpstr>
      <vt:lpstr>'Pauvreté Précarité Exclusion'!Zone_d_impression</vt:lpstr>
    </vt:vector>
  </TitlesOfParts>
  <Manager>F Lopez</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creator>STATMICRO</dc:creator>
  <cp:keywords>Panorama 2012</cp:keywords>
  <cp:lastModifiedBy>XIBERRAS Stephane (DR-OC)</cp:lastModifiedBy>
  <cp:lastPrinted>2019-07-11T13:28:21Z</cp:lastPrinted>
  <dcterms:created xsi:type="dcterms:W3CDTF">2000-09-28T13:54:15Z</dcterms:created>
  <dcterms:modified xsi:type="dcterms:W3CDTF">2021-04-07T10:55:59Z</dcterms:modified>
</cp:coreProperties>
</file>